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50" windowHeight="11640" activeTab="3"/>
  </bookViews>
  <sheets>
    <sheet name="Лист1 " sheetId="1" r:id="rId1"/>
    <sheet name="Лист2 " sheetId="2" r:id="rId2"/>
    <sheet name="Лист4" sheetId="3" r:id="rId3"/>
    <sheet name="Лист3" sheetId="4" r:id="rId4"/>
  </sheets>
  <definedNames>
    <definedName name="Z_07210508_7A91_4C0D_95E0_29935081A0BD_.wvu.PrintArea" localSheetId="1" hidden="1">'Лист2 '!$A$1:$D$56</definedName>
    <definedName name="Z_07210508_7A91_4C0D_95E0_29935081A0BD_.wvu.PrintTitles" localSheetId="1" hidden="1">'Лист2 '!$4:$4</definedName>
    <definedName name="Z_07210508_7A91_4C0D_95E0_29935081A0BD_.wvu.PrintTitles" localSheetId="3" hidden="1">'Лист3'!$4:$5</definedName>
    <definedName name="Z_38C4E7F1_E00E_421E_9122_8DD058891B00_.wvu.PrintArea" localSheetId="1" hidden="1">'Лист2 '!$A$1:$D$56</definedName>
    <definedName name="Z_38C4E7F1_E00E_421E_9122_8DD058891B00_.wvu.PrintTitles" localSheetId="1" hidden="1">'Лист2 '!$4:$4</definedName>
    <definedName name="Z_38C4E7F1_E00E_421E_9122_8DD058891B00_.wvu.PrintTitles" localSheetId="3" hidden="1">'Лист3'!$4:$5</definedName>
    <definedName name="_xlnm.Print_Titles" localSheetId="1">'Лист2 '!$4:$4</definedName>
    <definedName name="_xlnm.Print_Titles" localSheetId="3">'Лист3'!$4:$5</definedName>
    <definedName name="_xlnm.Print_Area" localSheetId="0">'Лист1 '!$A$1:$DE$71</definedName>
    <definedName name="_xlnm.Print_Area" localSheetId="3">'Лист3'!$A$1:$DV$93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<sst xmlns="http://schemas.openxmlformats.org/spreadsheetml/2006/main" count="277" uniqueCount="191">
  <si>
    <t>УТВЕРЖДАЮ</t>
  </si>
  <si>
    <t>(наименование должности лица, утверждающего документ)</t>
  </si>
  <si>
    <t>(подпись)</t>
  </si>
  <si>
    <t>(расшифровка подписи)</t>
  </si>
  <si>
    <t>"</t>
  </si>
  <si>
    <t xml:space="preserve"> г.</t>
  </si>
  <si>
    <t>План финансово-хозяйственной деятельности</t>
  </si>
  <si>
    <t>на 20</t>
  </si>
  <si>
    <t xml:space="preserve"> год</t>
  </si>
  <si>
    <t>КОДЫ</t>
  </si>
  <si>
    <t>Форма по КФД</t>
  </si>
  <si>
    <t>Дата</t>
  </si>
  <si>
    <t>по ОКПО</t>
  </si>
  <si>
    <t>(подразделения)</t>
  </si>
  <si>
    <t>ИНН/КПП</t>
  </si>
  <si>
    <t>Единица измерения: руб.</t>
  </si>
  <si>
    <t>по ОКЕИ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</si>
  <si>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</si>
  <si>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</si>
  <si>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</si>
  <si>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учреждения (подразделения)</t>
  </si>
  <si>
    <t>1.3. Перечень услуг (работ), осуществляемых на платной основе:</t>
  </si>
  <si>
    <t>Наименование показателя</t>
  </si>
  <si>
    <t>из них:</t>
  </si>
  <si>
    <t>в том числе: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</si>
  <si>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</si>
  <si>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</si>
  <si>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3.1. Просроченная кредиторская задолженность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</si>
  <si>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</si>
  <si>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</si>
  <si>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</si>
  <si>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</si>
  <si>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</si>
  <si>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</si>
  <si>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</si>
  <si>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</si>
  <si>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</si>
  <si>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</si>
  <si>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</si>
  <si>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</si>
  <si>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</si>
  <si>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</si>
  <si>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</si>
  <si>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</si>
  <si>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</si>
  <si>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</si>
  <si>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</si>
  <si>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</si>
  <si>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</si>
  <si>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</si>
  <si>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</si>
  <si>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</si>
  <si>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</si>
  <si>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</si>
  <si>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</si>
  <si>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Код
по бюджетной классификации
и операции
сектора госу-
дарственного управления</t>
  </si>
  <si>
    <t>Всего</t>
  </si>
  <si>
    <t>В том числе</t>
  </si>
  <si>
    <t>операции
по счетам, открытым
в кредитных организациях</t>
  </si>
  <si>
    <t>Планируемый остаток средств на начало планируемого года</t>
  </si>
  <si>
    <t>Х</t>
  </si>
  <si>
    <t>Поступления, всего:</t>
  </si>
  <si>
    <t>Целевые субсидии</t>
  </si>
  <si>
    <t>Бюджетные инвестиции</t>
  </si>
  <si>
    <t>Услуга № 1</t>
  </si>
  <si>
    <t>Услуга № 2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</si>
  <si>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</si>
  <si>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</si>
  <si>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</si>
  <si>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</si>
  <si>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</si>
  <si>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</si>
  <si>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
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</si>
  <si>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</si>
  <si>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</si>
  <si>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</si>
  <si>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</si>
  <si>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</si>
  <si>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</si>
  <si>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</si>
  <si>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</si>
  <si>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</si>
  <si>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</si>
  <si>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</si>
  <si>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Поступление финансовых активов,
всего</t>
  </si>
  <si>
    <t>Справочно:</t>
  </si>
  <si>
    <t>Объем публичных обязательств, всего</t>
  </si>
  <si>
    <t>№ 
п/п</t>
  </si>
  <si>
    <t>задача</t>
  </si>
  <si>
    <t>мероприятие</t>
  </si>
  <si>
    <t>плановый результат</t>
  </si>
  <si>
    <t>срок исполнения</t>
  </si>
  <si>
    <t>Исполнитель</t>
  </si>
  <si>
    <t>тел.</t>
  </si>
  <si>
    <t xml:space="preserve">учреждения </t>
  </si>
  <si>
    <t>Главный бухгалтер</t>
  </si>
  <si>
    <t>________________________</t>
  </si>
  <si>
    <t>муниципальных учреждения</t>
  </si>
  <si>
    <t>АДМИНИСТРАЦИЯ КСТОВСКОГО МУНИЦИПАЛЬНОГО РАЙОНА</t>
  </si>
  <si>
    <t>муниципального</t>
  </si>
  <si>
    <t>I. Сведения о деятельности муниципального учреждения (подразделения)</t>
  </si>
  <si>
    <t>1.1. Цели деятельности муниципального учреждения (подразделения):</t>
  </si>
  <si>
    <t>1.2. Виды деятельности муниципального учреждения (подразделения):</t>
  </si>
  <si>
    <t xml:space="preserve">IV. Мероприятия стратегического развития муниципального учреждения (подразделения) </t>
  </si>
  <si>
    <t>Руководитель муниципального</t>
  </si>
  <si>
    <t xml:space="preserve">муниципального учреждения </t>
  </si>
  <si>
    <t>II. Показатели финансового состояния муниципального учреждения (подразделения)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</si>
  <si>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</si>
  <si>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</si>
  <si>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</si>
  <si>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</si>
  <si>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</si>
  <si>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III. Показатели по поступлениям и выплатам муниципального учреждения (подразделения)</t>
  </si>
  <si>
    <t>операции
по лицевым счетам, открытым
в органах  казначейства</t>
  </si>
  <si>
    <t>Поступления от оказания муниципальным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</si>
  <si>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1.1.1. Стоимость имущества, закрепленного собственником имущества за муниципальным  учреждением (подразделением) на праве оперативного управления</t>
  </si>
  <si>
    <t>Субсидии на выполнение муниципального задания</t>
  </si>
  <si>
    <t>Услуга № 3</t>
  </si>
  <si>
    <t>Полное наименование</t>
  </si>
  <si>
    <t>Наименование цели деятельности</t>
  </si>
  <si>
    <t>Акт, отражающий цель деятельности</t>
  </si>
  <si>
    <t>Характеристика цели деятельности</t>
  </si>
  <si>
    <t>Наименование вида деятельности согласно Уставу учреждения</t>
  </si>
  <si>
    <t>Характеристика вида деятельности</t>
  </si>
  <si>
    <t>Вид услуги , работы, единица измерения</t>
  </si>
  <si>
    <t>Характеристика услуги</t>
  </si>
  <si>
    <t>Критерий определения качества услуги</t>
  </si>
  <si>
    <t>Цена единицы услуги, ее составляющая</t>
  </si>
  <si>
    <t>ОГРН</t>
  </si>
  <si>
    <t>Дата регистрации</t>
  </si>
  <si>
    <t>Место государственной регистрации</t>
  </si>
  <si>
    <t>Почтовый адрес</t>
  </si>
  <si>
    <t>Телефон</t>
  </si>
  <si>
    <t>Факс</t>
  </si>
  <si>
    <t>Адрес электронной почты</t>
  </si>
  <si>
    <t>Ф.И.О руководителя учреждения</t>
  </si>
  <si>
    <t>Ф.И.О главного бухгалтера</t>
  </si>
  <si>
    <t>КОД ОКПО</t>
  </si>
  <si>
    <t xml:space="preserve">Код ОКОПФ </t>
  </si>
  <si>
    <t xml:space="preserve">Код ОКАТО </t>
  </si>
  <si>
    <t xml:space="preserve">КОД ОКФС </t>
  </si>
  <si>
    <t xml:space="preserve">Код ОКВЭД (ОКОНХ) </t>
  </si>
  <si>
    <t>Код ОКОГУ</t>
  </si>
  <si>
    <t>На конец отчетного периода</t>
  </si>
  <si>
    <t>На начало отчетного периода</t>
  </si>
  <si>
    <t>1. Нефинансовые активы, всего:</t>
  </si>
  <si>
    <t>1.1.5.Общая площадь объектов недвижимого имущества, закрепленная за муниципальным учреждением, кв.м</t>
  </si>
  <si>
    <t>1.1.6. В том числе площадь недвижимого имущества, переданного в аренду</t>
  </si>
  <si>
    <t>Сведения о недвижимом муниципальном имуществе</t>
  </si>
  <si>
    <t>Сведения о движимом муниципальном имуществе</t>
  </si>
  <si>
    <t>2. Финансовые активы, всего</t>
  </si>
  <si>
    <t>2.1. Дебиторская задолженность по доходам</t>
  </si>
  <si>
    <t>2.2. Дебиторская задолженность по расходам</t>
  </si>
  <si>
    <t>3. Обязательства, всего</t>
  </si>
  <si>
    <t>3.2. Кредиторская задолженность по расчетам с поставщиками и подрядчиками за счет средств  бюджета, всего:</t>
  </si>
  <si>
    <t>х</t>
  </si>
  <si>
    <t>средства местного бюджета</t>
  </si>
  <si>
    <t xml:space="preserve"> </t>
  </si>
  <si>
    <t>субвенция из областного бюджета на содержание детей-инвалидов</t>
  </si>
  <si>
    <t>субсидия на повышение заработной платы</t>
  </si>
  <si>
    <t>Муниципальное бюджетное дошкольное образовательное учреждение Детский сад №15</t>
  </si>
  <si>
    <t>71158526</t>
  </si>
  <si>
    <t>5250027212/525001001</t>
  </si>
  <si>
    <t>1025201995268</t>
  </si>
  <si>
    <t>Межрайонная ИФНС России №6 по Нижегородской области</t>
  </si>
  <si>
    <t>mdouds15@rambler.ru</t>
  </si>
  <si>
    <t>Самарина Ирина Николаевна</t>
  </si>
  <si>
    <t>80.10.1</t>
  </si>
  <si>
    <t>Интеллектуальное, культурное, физическое и духовно-нравственное развитие детей дошкольного возраста, воспитание гражданственности, трудолюбия, уважения к правам  и свободам человека, любви к окружающей природе, Родине, семье, формирование здорового образа жизни</t>
  </si>
  <si>
    <t>Устав муниципального бюджетного дошкольного образовательного учреждения</t>
  </si>
  <si>
    <t>Дошкольное образование</t>
  </si>
  <si>
    <t>Дошкольное образование, предшествующее начальному общему образованию</t>
  </si>
  <si>
    <t>Хозяйственная деятельность</t>
  </si>
  <si>
    <t>Хозяйственная деятельность, направленная на обеспечение деятельности Детского сада и достижение целей его создания</t>
  </si>
  <si>
    <t>8 (83145) 9-28-83</t>
  </si>
  <si>
    <t>родительская плата</t>
  </si>
  <si>
    <t>безвозмездные поступления</t>
  </si>
  <si>
    <t>субсидии на иные цели</t>
  </si>
  <si>
    <t>Субсидии на иные цели</t>
  </si>
  <si>
    <t xml:space="preserve">                                                        </t>
  </si>
  <si>
    <t>субсидия на иные цели</t>
  </si>
  <si>
    <t xml:space="preserve">607650, Нижегородская область, г.Кстово,ул.Пионерская, д.11 </t>
  </si>
  <si>
    <t>Нижегородская область, г.Кстово,ул.Пионерская, д.11</t>
  </si>
  <si>
    <t>Тетерина Людмила Евгеньевна</t>
  </si>
  <si>
    <t xml:space="preserve"> Директор департамента образования</t>
  </si>
  <si>
    <t>В.П. Романчук</t>
  </si>
  <si>
    <t>14</t>
  </si>
  <si>
    <t>24.12.2013г.</t>
  </si>
  <si>
    <t xml:space="preserve">Субвенция </t>
  </si>
  <si>
    <t>Субвенция</t>
  </si>
  <si>
    <t xml:space="preserve">субвенция из областного бюджета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</si>
</sst>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5"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49" fontId="2" fillId="0" borderId="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wrapText="1"/>
    </xf>
    <xf numFmtId="0" fontId="4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 horizontal="center" vertical="top"/>
    </xf>
    <xf numFmtId="3" fontId="2" fillId="0" borderId="13" xfId="0" applyNumberFormat="1" applyFont="1" applyFill="1" applyBorder="1" applyAlignment="1">
      <alignment horizontal="center" vertical="top"/>
    </xf>
    <xf numFmtId="3" fontId="2" fillId="0" borderId="12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4" fillId="0" borderId="12" xfId="0" applyNumberFormat="1" applyFont="1" applyFill="1" applyBorder="1" applyAlignment="1">
      <alignment horizontal="center" vertical="top"/>
    </xf>
    <xf numFmtId="3" fontId="2" fillId="0" borderId="0" xfId="0" applyNumberFormat="1" applyFont="1" applyFill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49" fontId="2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top"/>
    </xf>
    <xf numFmtId="4" fontId="2" fillId="0" borderId="12" xfId="0" applyNumberFormat="1" applyFont="1" applyFill="1" applyBorder="1" applyAlignment="1">
      <alignment horizontal="center" vertical="top"/>
    </xf>
    <xf numFmtId="4" fontId="4" fillId="0" borderId="15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10" xfId="43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18" xfId="0" applyNumberFormat="1" applyFont="1" applyBorder="1" applyAlignment="1">
      <alignment horizontal="left"/>
    </xf>
    <xf numFmtId="49" fontId="2" fillId="0" borderId="18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18" xfId="0" applyNumberFormat="1" applyFont="1" applyBorder="1" applyAlignment="1">
      <alignment horizontal="left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8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left" vertical="top" wrapText="1"/>
    </xf>
    <xf numFmtId="3" fontId="2" fillId="0" borderId="16" xfId="0" applyNumberFormat="1" applyFont="1" applyFill="1" applyBorder="1" applyAlignment="1">
      <alignment horizontal="left" vertical="top" wrapText="1"/>
    </xf>
    <xf numFmtId="3" fontId="2" fillId="0" borderId="16" xfId="0" applyNumberFormat="1" applyFont="1" applyFill="1" applyBorder="1" applyAlignment="1">
      <alignment horizontal="left" vertical="top" wrapText="1" indent="2"/>
    </xf>
    <xf numFmtId="3" fontId="4" fillId="0" borderId="16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top" wrapText="1"/>
    </xf>
    <xf numFmtId="3" fontId="4" fillId="0" borderId="17" xfId="0" applyNumberFormat="1" applyFont="1" applyFill="1" applyBorder="1" applyAlignment="1">
      <alignment horizontal="center" vertical="top" wrapText="1"/>
    </xf>
    <xf numFmtId="3" fontId="2" fillId="0" borderId="17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49" fontId="2" fillId="0" borderId="21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1" fontId="2" fillId="0" borderId="20" xfId="0" applyNumberFormat="1" applyFont="1" applyBorder="1" applyAlignment="1">
      <alignment horizontal="center" vertical="top"/>
    </xf>
    <xf numFmtId="1" fontId="2" fillId="0" borderId="21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2" fillId="0" borderId="16" xfId="0" applyNumberFormat="1" applyFont="1" applyBorder="1" applyAlignment="1">
      <alignment horizontal="center" vertical="top"/>
    </xf>
    <xf numFmtId="2" fontId="2" fillId="0" borderId="17" xfId="0" applyNumberFormat="1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49" fontId="6" fillId="0" borderId="22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2" fillId="0" borderId="12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center" vertical="top"/>
    </xf>
    <xf numFmtId="2" fontId="4" fillId="0" borderId="16" xfId="0" applyNumberFormat="1" applyFont="1" applyBorder="1" applyAlignment="1">
      <alignment horizontal="center" vertical="top"/>
    </xf>
    <xf numFmtId="2" fontId="4" fillId="0" borderId="17" xfId="0" applyNumberFormat="1" applyFont="1" applyBorder="1" applyAlignment="1">
      <alignment horizontal="center" vertical="top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49" fontId="2" fillId="0" borderId="15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49" fontId="4" fillId="0" borderId="22" xfId="0" applyNumberFormat="1" applyFont="1" applyBorder="1" applyAlignment="1">
      <alignment horizontal="center" vertical="top"/>
    </xf>
    <xf numFmtId="49" fontId="4" fillId="0" borderId="23" xfId="0" applyNumberFormat="1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center" vertical="top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4" fillId="0" borderId="16" xfId="0" applyNumberFormat="1" applyFont="1" applyBorder="1" applyAlignment="1">
      <alignment horizontal="center" vertical="top"/>
    </xf>
    <xf numFmtId="1" fontId="4" fillId="0" borderId="17" xfId="0" applyNumberFormat="1" applyFont="1" applyBorder="1" applyAlignment="1">
      <alignment horizontal="center" vertical="top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1" fontId="6" fillId="0" borderId="26" xfId="0" applyNumberFormat="1" applyFont="1" applyBorder="1" applyAlignment="1">
      <alignment horizontal="center" vertical="top"/>
    </xf>
    <xf numFmtId="1" fontId="6" fillId="0" borderId="23" xfId="0" applyNumberFormat="1" applyFont="1" applyBorder="1" applyAlignment="1">
      <alignment horizontal="center" vertical="top"/>
    </xf>
    <xf numFmtId="1" fontId="6" fillId="0" borderId="24" xfId="0" applyNumberFormat="1" applyFont="1" applyBorder="1" applyAlignment="1">
      <alignment horizontal="center" vertical="top"/>
    </xf>
    <xf numFmtId="0" fontId="2" fillId="0" borderId="30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center" vertical="top"/>
    </xf>
    <xf numFmtId="2" fontId="4" fillId="0" borderId="21" xfId="0" applyNumberFormat="1" applyFont="1" applyBorder="1" applyAlignment="1">
      <alignment horizontal="center" vertical="top"/>
    </xf>
    <xf numFmtId="2" fontId="6" fillId="0" borderId="22" xfId="0" applyNumberFormat="1" applyFont="1" applyBorder="1" applyAlignment="1">
      <alignment horizontal="center" vertical="top"/>
    </xf>
    <xf numFmtId="2" fontId="6" fillId="0" borderId="23" xfId="0" applyNumberFormat="1" applyFont="1" applyBorder="1" applyAlignment="1">
      <alignment horizontal="center" vertical="top"/>
    </xf>
    <xf numFmtId="2" fontId="6" fillId="0" borderId="24" xfId="0" applyNumberFormat="1" applyFont="1" applyBorder="1" applyAlignment="1">
      <alignment horizontal="center" vertical="top"/>
    </xf>
    <xf numFmtId="2" fontId="2" fillId="0" borderId="11" xfId="0" applyNumberFormat="1" applyFont="1" applyBorder="1" applyAlignment="1">
      <alignment horizontal="center" vertical="top"/>
    </xf>
    <xf numFmtId="2" fontId="2" fillId="0" borderId="20" xfId="0" applyNumberFormat="1" applyFont="1" applyBorder="1" applyAlignment="1">
      <alignment horizontal="center" vertical="top"/>
    </xf>
    <xf numFmtId="2" fontId="2" fillId="0" borderId="21" xfId="0" applyNumberFormat="1" applyFont="1" applyBorder="1" applyAlignment="1">
      <alignment horizontal="center" vertical="top"/>
    </xf>
    <xf numFmtId="2" fontId="4" fillId="0" borderId="22" xfId="0" applyNumberFormat="1" applyFont="1" applyBorder="1" applyAlignment="1">
      <alignment horizontal="center" vertical="top"/>
    </xf>
    <xf numFmtId="2" fontId="4" fillId="0" borderId="23" xfId="0" applyNumberFormat="1" applyFont="1" applyBorder="1" applyAlignment="1">
      <alignment horizontal="center" vertical="top"/>
    </xf>
    <xf numFmtId="2" fontId="4" fillId="0" borderId="24" xfId="0" applyNumberFormat="1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douds15@rambler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60"/>
  <sheetViews>
    <sheetView zoomScaleSheetLayoutView="100" zoomScalePageLayoutView="0" workbookViewId="0" topLeftCell="A18">
      <selection activeCell="CE16" sqref="CE16"/>
    </sheetView>
  </sheetViews>
  <sheetFormatPr defaultColWidth="0.875" defaultRowHeight="12.75"/>
  <cols>
    <col min="1" max="16384" width="0.875" style="2" customWidth="1"/>
  </cols>
  <sheetData>
    <row r="1" ht="15">
      <c r="N1" s="1"/>
    </row>
    <row r="2" spans="57:108" ht="15">
      <c r="BE2" s="101" t="s">
        <v>0</v>
      </c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</row>
    <row r="3" spans="57:108" ht="15">
      <c r="BE3" s="102" t="s">
        <v>184</v>
      </c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</row>
    <row r="4" spans="57:108" s="1" customFormat="1" ht="12">
      <c r="BE4" s="103" t="s">
        <v>1</v>
      </c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</row>
    <row r="5" spans="57:108" ht="15"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2" t="s">
        <v>185</v>
      </c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</row>
    <row r="6" spans="57:108" s="1" customFormat="1" ht="12">
      <c r="BE6" s="107" t="s">
        <v>2</v>
      </c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 t="s">
        <v>3</v>
      </c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</row>
    <row r="7" spans="65:99" ht="15">
      <c r="BM7" s="3" t="s">
        <v>4</v>
      </c>
      <c r="BN7" s="94"/>
      <c r="BO7" s="94"/>
      <c r="BP7" s="94"/>
      <c r="BQ7" s="94"/>
      <c r="BR7" s="2" t="s">
        <v>4</v>
      </c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5">
        <v>20</v>
      </c>
      <c r="CN7" s="95"/>
      <c r="CO7" s="95"/>
      <c r="CP7" s="95"/>
      <c r="CQ7" s="96"/>
      <c r="CR7" s="96"/>
      <c r="CS7" s="96"/>
      <c r="CT7" s="96"/>
      <c r="CU7" s="2" t="s">
        <v>5</v>
      </c>
    </row>
    <row r="8" ht="15">
      <c r="CY8" s="4"/>
    </row>
    <row r="9" spans="1:108" ht="16.5">
      <c r="A9" s="105" t="s">
        <v>6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5"/>
      <c r="BB9" s="105"/>
      <c r="BC9" s="105"/>
      <c r="BD9" s="105"/>
      <c r="BE9" s="105"/>
      <c r="BF9" s="105"/>
      <c r="BG9" s="105"/>
      <c r="BH9" s="105"/>
      <c r="BI9" s="105"/>
      <c r="BJ9" s="105"/>
      <c r="BK9" s="105"/>
      <c r="BL9" s="105"/>
      <c r="BM9" s="105"/>
      <c r="BN9" s="105"/>
      <c r="BO9" s="105"/>
      <c r="BP9" s="105"/>
      <c r="BQ9" s="105"/>
      <c r="BR9" s="105"/>
      <c r="BS9" s="105"/>
      <c r="BT9" s="105"/>
      <c r="BU9" s="105"/>
      <c r="BV9" s="105"/>
      <c r="BW9" s="105"/>
      <c r="BX9" s="105"/>
      <c r="BY9" s="105"/>
      <c r="BZ9" s="105"/>
      <c r="CA9" s="105"/>
      <c r="CB9" s="105"/>
      <c r="CC9" s="105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5"/>
      <c r="CQ9" s="105"/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5"/>
    </row>
    <row r="10" spans="36:58" s="5" customFormat="1" ht="16.5">
      <c r="AJ10" s="6"/>
      <c r="AM10" s="6"/>
      <c r="AV10" s="7"/>
      <c r="AW10" s="7"/>
      <c r="AX10" s="7"/>
      <c r="BA10" s="7" t="s">
        <v>7</v>
      </c>
      <c r="BB10" s="106" t="s">
        <v>186</v>
      </c>
      <c r="BC10" s="106"/>
      <c r="BD10" s="106"/>
      <c r="BE10" s="106"/>
      <c r="BF10" s="5" t="s">
        <v>8</v>
      </c>
    </row>
    <row r="12" spans="93:108" ht="15">
      <c r="CO12" s="102" t="s">
        <v>9</v>
      </c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</row>
    <row r="13" spans="91:108" ht="15" customHeight="1">
      <c r="CM13" s="3" t="s">
        <v>10</v>
      </c>
      <c r="CO13" s="88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90"/>
    </row>
    <row r="14" spans="36:108" ht="15" customHeight="1">
      <c r="AJ14" s="8"/>
      <c r="AK14" s="9" t="s">
        <v>4</v>
      </c>
      <c r="AL14" s="91"/>
      <c r="AM14" s="91"/>
      <c r="AN14" s="91"/>
      <c r="AO14" s="91"/>
      <c r="AP14" s="8" t="s">
        <v>4</v>
      </c>
      <c r="AQ14" s="8"/>
      <c r="AR14" s="8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2">
        <v>20</v>
      </c>
      <c r="BL14" s="92"/>
      <c r="BM14" s="92"/>
      <c r="BN14" s="92"/>
      <c r="BO14" s="93"/>
      <c r="BP14" s="93"/>
      <c r="BQ14" s="93"/>
      <c r="BR14" s="93"/>
      <c r="BS14" s="8" t="s">
        <v>5</v>
      </c>
      <c r="BT14" s="8"/>
      <c r="BU14" s="8"/>
      <c r="BY14" s="11"/>
      <c r="CM14" s="3" t="s">
        <v>11</v>
      </c>
      <c r="CO14" s="88" t="s">
        <v>187</v>
      </c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90"/>
    </row>
    <row r="15" spans="77:108" ht="15" customHeight="1">
      <c r="BY15" s="11"/>
      <c r="BZ15" s="11"/>
      <c r="CM15" s="3"/>
      <c r="CO15" s="88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90"/>
    </row>
    <row r="16" spans="77:108" ht="15" customHeight="1">
      <c r="BY16" s="11"/>
      <c r="BZ16" s="11"/>
      <c r="CM16" s="3"/>
      <c r="CO16" s="88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90"/>
    </row>
    <row r="17" spans="1:108" ht="15" customHeight="1">
      <c r="A17" s="12" t="s">
        <v>118</v>
      </c>
      <c r="AH17" s="100" t="s">
        <v>160</v>
      </c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M17" s="3" t="s">
        <v>12</v>
      </c>
      <c r="CO17" s="88" t="s">
        <v>161</v>
      </c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90"/>
    </row>
    <row r="18" spans="1:108" ht="15" customHeight="1">
      <c r="A18" s="12" t="s">
        <v>97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0"/>
      <c r="V18" s="15"/>
      <c r="W18" s="15"/>
      <c r="X18" s="15"/>
      <c r="Y18" s="15"/>
      <c r="Z18" s="16"/>
      <c r="AA18" s="16"/>
      <c r="AB18" s="16"/>
      <c r="AC18" s="14"/>
      <c r="AD18" s="14"/>
      <c r="AE18" s="14"/>
      <c r="AF18" s="14"/>
      <c r="AG18" s="14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M18" s="17"/>
      <c r="CO18" s="88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90"/>
    </row>
    <row r="19" spans="1:108" ht="15" customHeight="1">
      <c r="A19" s="12" t="s">
        <v>13</v>
      </c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00"/>
      <c r="BQ19" s="100"/>
      <c r="BR19" s="100"/>
      <c r="BS19" s="100"/>
      <c r="BT19" s="100"/>
      <c r="BU19" s="100"/>
      <c r="BV19" s="100"/>
      <c r="BW19" s="100"/>
      <c r="BX19" s="100"/>
      <c r="BY19" s="100"/>
      <c r="BZ19" s="100"/>
      <c r="CA19" s="100"/>
      <c r="CB19" s="100"/>
      <c r="CM19" s="17"/>
      <c r="CO19" s="88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90"/>
    </row>
    <row r="20" spans="44:108" ht="21" customHeight="1"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Y20" s="11"/>
      <c r="BZ20" s="11"/>
      <c r="CM20" s="3"/>
      <c r="CO20" s="97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9"/>
    </row>
    <row r="21" spans="1:108" s="19" customFormat="1" ht="21" customHeight="1">
      <c r="A21" s="19" t="s">
        <v>14</v>
      </c>
      <c r="AH21" s="87" t="s">
        <v>162</v>
      </c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20"/>
      <c r="CM21" s="21"/>
      <c r="CO21" s="83"/>
      <c r="CP21" s="84"/>
      <c r="CQ21" s="84"/>
      <c r="CR21" s="84"/>
      <c r="CS21" s="84"/>
      <c r="CT21" s="84"/>
      <c r="CU21" s="84"/>
      <c r="CV21" s="84"/>
      <c r="CW21" s="84"/>
      <c r="CX21" s="84"/>
      <c r="CY21" s="84"/>
      <c r="CZ21" s="84"/>
      <c r="DA21" s="84"/>
      <c r="DB21" s="84"/>
      <c r="DC21" s="84"/>
      <c r="DD21" s="85"/>
    </row>
    <row r="22" spans="1:108" s="19" customFormat="1" ht="21" customHeight="1">
      <c r="A22" s="22" t="s">
        <v>15</v>
      </c>
      <c r="CM22" s="23" t="s">
        <v>16</v>
      </c>
      <c r="CO22" s="83"/>
      <c r="CP22" s="84"/>
      <c r="CQ22" s="84"/>
      <c r="CR22" s="84"/>
      <c r="CS22" s="84"/>
      <c r="CT22" s="84"/>
      <c r="CU22" s="84"/>
      <c r="CV22" s="84"/>
      <c r="CW22" s="84"/>
      <c r="CX22" s="84"/>
      <c r="CY22" s="84"/>
      <c r="CZ22" s="84"/>
      <c r="DA22" s="84"/>
      <c r="DB22" s="84"/>
      <c r="DC22" s="84"/>
      <c r="DD22" s="85"/>
    </row>
    <row r="23" spans="1:108" s="19" customFormat="1" ht="15">
      <c r="A23" s="22"/>
      <c r="BX23" s="22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</row>
    <row r="24" spans="1:108" ht="15">
      <c r="A24" s="12" t="s">
        <v>17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6"/>
      <c r="AN24" s="26"/>
      <c r="AO24" s="26"/>
      <c r="AP24" s="26"/>
      <c r="AQ24" s="26"/>
      <c r="AR24" s="26"/>
      <c r="AS24" s="26"/>
      <c r="AT24" s="86" t="s">
        <v>98</v>
      </c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  <c r="CD24" s="86"/>
      <c r="CE24" s="86"/>
      <c r="CF24" s="86"/>
      <c r="CG24" s="86"/>
      <c r="CH24" s="86"/>
      <c r="CI24" s="86"/>
      <c r="CJ24" s="86"/>
      <c r="CK24" s="86"/>
      <c r="CL24" s="86"/>
      <c r="CM24" s="8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</row>
    <row r="25" spans="1:108" ht="15">
      <c r="A25" s="12" t="s">
        <v>18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6"/>
      <c r="AN25" s="26"/>
      <c r="AO25" s="26"/>
      <c r="AP25" s="26"/>
      <c r="AQ25" s="26"/>
      <c r="AR25" s="26"/>
      <c r="AS25" s="2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</row>
    <row r="26" spans="1:108" ht="15">
      <c r="A26" s="1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7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</row>
    <row r="27" spans="1:108" ht="15">
      <c r="A27" s="12" t="s">
        <v>19</v>
      </c>
      <c r="AM27" s="13"/>
      <c r="AN27" s="13"/>
      <c r="AO27" s="71" t="s">
        <v>182</v>
      </c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3"/>
    </row>
    <row r="28" spans="1:108" ht="15">
      <c r="A28" s="12" t="s">
        <v>99</v>
      </c>
      <c r="AM28" s="13"/>
      <c r="AN28" s="13"/>
      <c r="AO28" s="71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3"/>
    </row>
    <row r="29" spans="1:108" ht="15">
      <c r="A29" s="12" t="s">
        <v>20</v>
      </c>
      <c r="AM29" s="13"/>
      <c r="AN29" s="13"/>
      <c r="AO29" s="71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3"/>
    </row>
    <row r="30" spans="1:108" ht="27" customHeight="1">
      <c r="A30" s="22" t="s">
        <v>128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77" t="s">
        <v>163</v>
      </c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9"/>
    </row>
    <row r="31" spans="1:108" ht="15">
      <c r="A31" s="12" t="s">
        <v>129</v>
      </c>
      <c r="AI31" s="44"/>
      <c r="AJ31" s="44"/>
      <c r="AK31" s="44"/>
      <c r="AL31" s="44"/>
      <c r="AM31" s="44"/>
      <c r="AN31" s="44"/>
      <c r="AO31" s="80">
        <v>37304</v>
      </c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3"/>
    </row>
    <row r="32" spans="1:108" ht="24" customHeight="1">
      <c r="A32" s="12" t="s">
        <v>130</v>
      </c>
      <c r="AL32" s="44"/>
      <c r="AM32" s="44"/>
      <c r="AN32" s="44"/>
      <c r="AO32" s="71" t="s">
        <v>164</v>
      </c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3"/>
    </row>
    <row r="33" spans="1:108" ht="30.75" customHeight="1">
      <c r="A33" s="12" t="s">
        <v>131</v>
      </c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71" t="s">
        <v>181</v>
      </c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3"/>
    </row>
    <row r="34" spans="1:108" ht="15">
      <c r="A34" s="12" t="s">
        <v>132</v>
      </c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71" t="s">
        <v>174</v>
      </c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3"/>
    </row>
    <row r="35" spans="1:108" ht="15" customHeight="1">
      <c r="A35" s="44" t="s">
        <v>133</v>
      </c>
      <c r="B35" s="44"/>
      <c r="C35" s="44"/>
      <c r="D35" s="44"/>
      <c r="E35" s="44"/>
      <c r="F35" s="44"/>
      <c r="G35" s="44"/>
      <c r="H35" s="44"/>
      <c r="I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71" t="s">
        <v>174</v>
      </c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3"/>
    </row>
    <row r="36" spans="1:108" ht="15" customHeight="1">
      <c r="A36" s="44" t="s">
        <v>134</v>
      </c>
      <c r="B36" s="44"/>
      <c r="C36" s="44"/>
      <c r="D36" s="44"/>
      <c r="E36" s="44"/>
      <c r="F36" s="44"/>
      <c r="G36" s="44"/>
      <c r="H36" s="44"/>
      <c r="I36" s="44"/>
      <c r="U36" s="41"/>
      <c r="V36" s="41"/>
      <c r="W36" s="41"/>
      <c r="X36" s="41"/>
      <c r="Y36" s="41"/>
      <c r="Z36" s="41"/>
      <c r="AA36" s="41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82" t="s">
        <v>165</v>
      </c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3"/>
    </row>
    <row r="37" spans="1:108" ht="15" customHeight="1">
      <c r="A37" s="44" t="s">
        <v>135</v>
      </c>
      <c r="B37" s="44"/>
      <c r="C37" s="44"/>
      <c r="D37" s="44"/>
      <c r="E37" s="44"/>
      <c r="F37" s="44"/>
      <c r="G37" s="44"/>
      <c r="H37" s="44"/>
      <c r="I37" s="44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4"/>
      <c r="AI37" s="44"/>
      <c r="AJ37" s="44"/>
      <c r="AK37" s="44"/>
      <c r="AL37" s="44"/>
      <c r="AM37" s="44"/>
      <c r="AN37" s="44"/>
      <c r="AO37" s="71" t="s">
        <v>166</v>
      </c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3"/>
    </row>
    <row r="38" spans="1:108" ht="15" customHeight="1">
      <c r="A38" s="44" t="s">
        <v>136</v>
      </c>
      <c r="B38" s="44"/>
      <c r="C38" s="44"/>
      <c r="D38" s="44"/>
      <c r="E38" s="44"/>
      <c r="F38" s="44"/>
      <c r="G38" s="44"/>
      <c r="H38" s="44"/>
      <c r="I38" s="44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4"/>
      <c r="AI38" s="44"/>
      <c r="AJ38" s="44"/>
      <c r="AK38" s="44"/>
      <c r="AL38" s="44"/>
      <c r="AM38" s="44"/>
      <c r="AN38" s="44"/>
      <c r="AO38" s="71" t="s">
        <v>183</v>
      </c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3"/>
    </row>
    <row r="39" spans="1:108" ht="15" customHeight="1">
      <c r="A39" s="44" t="s">
        <v>141</v>
      </c>
      <c r="B39" s="44"/>
      <c r="C39" s="44"/>
      <c r="D39" s="44"/>
      <c r="E39" s="44"/>
      <c r="F39" s="44"/>
      <c r="G39" s="44"/>
      <c r="H39" s="44"/>
      <c r="I39" s="44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71" t="s">
        <v>167</v>
      </c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3"/>
    </row>
    <row r="40" spans="1:108" ht="15" customHeight="1">
      <c r="A40" s="44" t="s">
        <v>137</v>
      </c>
      <c r="B40" s="44"/>
      <c r="C40" s="44"/>
      <c r="D40" s="44"/>
      <c r="E40" s="44"/>
      <c r="F40" s="44"/>
      <c r="G40" s="44"/>
      <c r="H40" s="44"/>
      <c r="I40" s="44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71">
        <v>71158526</v>
      </c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3"/>
    </row>
    <row r="41" spans="1:108" ht="15" customHeight="1">
      <c r="A41" s="44" t="s">
        <v>140</v>
      </c>
      <c r="B41" s="44"/>
      <c r="C41" s="44"/>
      <c r="D41" s="44"/>
      <c r="E41" s="44"/>
      <c r="F41" s="44"/>
      <c r="G41" s="44"/>
      <c r="H41" s="44"/>
      <c r="I41" s="44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71">
        <v>14</v>
      </c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3"/>
    </row>
    <row r="42" spans="1:108" ht="15" customHeight="1">
      <c r="A42" s="44" t="s">
        <v>139</v>
      </c>
      <c r="B42" s="44"/>
      <c r="C42" s="44"/>
      <c r="D42" s="44"/>
      <c r="E42" s="44"/>
      <c r="F42" s="44"/>
      <c r="G42" s="44"/>
      <c r="H42" s="44"/>
      <c r="I42" s="44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71">
        <v>22237501000</v>
      </c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3"/>
    </row>
    <row r="43" spans="1:108" ht="15" customHeight="1">
      <c r="A43" s="44" t="s">
        <v>138</v>
      </c>
      <c r="B43" s="44"/>
      <c r="C43" s="44"/>
      <c r="D43" s="44"/>
      <c r="E43" s="44"/>
      <c r="F43" s="44"/>
      <c r="G43" s="44"/>
      <c r="H43" s="44"/>
      <c r="I43" s="44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71">
        <v>72</v>
      </c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3"/>
    </row>
    <row r="44" spans="1:108" ht="15" customHeight="1">
      <c r="A44" s="44" t="s">
        <v>142</v>
      </c>
      <c r="B44" s="44"/>
      <c r="C44" s="44"/>
      <c r="D44" s="44"/>
      <c r="E44" s="44"/>
      <c r="F44" s="44"/>
      <c r="G44" s="44"/>
      <c r="H44" s="44"/>
      <c r="I44" s="44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71">
        <v>49007</v>
      </c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3"/>
    </row>
    <row r="45" spans="1:108" ht="15" customHeight="1">
      <c r="A45" s="44"/>
      <c r="B45" s="44"/>
      <c r="C45" s="44"/>
      <c r="D45" s="44"/>
      <c r="E45" s="44"/>
      <c r="F45" s="44"/>
      <c r="G45" s="44"/>
      <c r="H45" s="44"/>
      <c r="I45" s="44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5" t="s">
        <v>157</v>
      </c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</row>
    <row r="46" spans="1:94" ht="15" customHeight="1">
      <c r="A46" s="44"/>
      <c r="B46" s="44"/>
      <c r="C46" s="44"/>
      <c r="D46" s="44"/>
      <c r="E46" s="44"/>
      <c r="F46" s="44"/>
      <c r="G46" s="44"/>
      <c r="H46" s="44"/>
      <c r="I46" s="44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</row>
    <row r="47" spans="1:108" s="8" customFormat="1" ht="14.25">
      <c r="A47" s="81" t="s">
        <v>100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1"/>
      <c r="CN47" s="81"/>
      <c r="CO47" s="81"/>
      <c r="CP47" s="81"/>
      <c r="CQ47" s="81"/>
      <c r="CR47" s="81"/>
      <c r="CS47" s="81"/>
      <c r="CT47" s="81"/>
      <c r="CU47" s="81"/>
      <c r="CV47" s="81"/>
      <c r="CW47" s="81"/>
      <c r="CX47" s="81"/>
      <c r="CY47" s="81"/>
      <c r="CZ47" s="81"/>
      <c r="DA47" s="81"/>
      <c r="DB47" s="81"/>
      <c r="DC47" s="81"/>
      <c r="DD47" s="81"/>
    </row>
    <row r="48" spans="1:108" s="8" customFormat="1" ht="19.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</row>
    <row r="49" spans="1:108" ht="15" customHeight="1">
      <c r="A49" s="30" t="s">
        <v>101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</row>
    <row r="50" spans="1:109" s="25" customFormat="1" ht="29.25" customHeight="1">
      <c r="A50" s="71" t="s">
        <v>119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3"/>
      <c r="AO50" s="71" t="s">
        <v>120</v>
      </c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3"/>
      <c r="CF50" s="71" t="s">
        <v>121</v>
      </c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3"/>
    </row>
    <row r="51" spans="1:109" s="25" customFormat="1" ht="218.25" customHeight="1">
      <c r="A51" s="74" t="s">
        <v>168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6"/>
      <c r="AO51" s="74" t="s">
        <v>169</v>
      </c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6"/>
      <c r="CF51" s="74" t="s">
        <v>168</v>
      </c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6"/>
    </row>
    <row r="52" spans="1:109" s="25" customFormat="1" ht="27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</row>
    <row r="53" spans="1:108" ht="15" customHeight="1">
      <c r="A53" s="30" t="s">
        <v>102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</row>
    <row r="54" spans="1:108" s="42" customFormat="1" ht="30" customHeight="1">
      <c r="A54" s="71" t="s">
        <v>122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3"/>
      <c r="BC54" s="71" t="s">
        <v>123</v>
      </c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3"/>
    </row>
    <row r="55" spans="1:108" s="42" customFormat="1" ht="30" customHeight="1">
      <c r="A55" s="71" t="s">
        <v>170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3"/>
      <c r="BC55" s="71" t="s">
        <v>171</v>
      </c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3"/>
    </row>
    <row r="56" spans="1:108" s="42" customFormat="1" ht="59.25" customHeight="1">
      <c r="A56" s="71" t="s">
        <v>172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3"/>
      <c r="BC56" s="71" t="s">
        <v>173</v>
      </c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3"/>
    </row>
    <row r="57" spans="1:108" ht="1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</row>
    <row r="58" spans="1:108" ht="45.75" customHeight="1">
      <c r="A58" s="30" t="s">
        <v>21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</row>
    <row r="59" spans="1:108" ht="15">
      <c r="A59" s="74" t="s">
        <v>124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6"/>
      <c r="AC59" s="74" t="s">
        <v>125</v>
      </c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6"/>
      <c r="BJ59" s="74" t="s">
        <v>126</v>
      </c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4" t="s">
        <v>127</v>
      </c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6"/>
    </row>
    <row r="60" spans="1:108" ht="15">
      <c r="A60" s="68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70"/>
      <c r="AC60" s="68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70"/>
      <c r="BJ60" s="68"/>
      <c r="BK60" s="69"/>
      <c r="BL60" s="69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70"/>
    </row>
  </sheetData>
  <sheetProtection/>
  <mergeCells count="69">
    <mergeCell ref="BE2:DD2"/>
    <mergeCell ref="BE3:DD3"/>
    <mergeCell ref="BE4:DD4"/>
    <mergeCell ref="BE5:BX5"/>
    <mergeCell ref="BY5:DD5"/>
    <mergeCell ref="CO12:DD12"/>
    <mergeCell ref="A9:DD9"/>
    <mergeCell ref="BB10:BE10"/>
    <mergeCell ref="BE6:BX6"/>
    <mergeCell ref="BY6:DD6"/>
    <mergeCell ref="BN7:BQ7"/>
    <mergeCell ref="BU7:CL7"/>
    <mergeCell ref="CM7:CP7"/>
    <mergeCell ref="CQ7:CT7"/>
    <mergeCell ref="CO20:DD20"/>
    <mergeCell ref="CO13:DD13"/>
    <mergeCell ref="CO16:DD16"/>
    <mergeCell ref="AH17:CB19"/>
    <mergeCell ref="AL14:AO14"/>
    <mergeCell ref="AS14:BJ14"/>
    <mergeCell ref="BK14:BN14"/>
    <mergeCell ref="BO14:BR14"/>
    <mergeCell ref="CO14:DD14"/>
    <mergeCell ref="CO15:DD15"/>
    <mergeCell ref="AO38:DD38"/>
    <mergeCell ref="AO50:CE50"/>
    <mergeCell ref="CF50:DE50"/>
    <mergeCell ref="CO17:DD17"/>
    <mergeCell ref="CO18:DD18"/>
    <mergeCell ref="CO19:DD19"/>
    <mergeCell ref="AO39:DD39"/>
    <mergeCell ref="AO32:DD32"/>
    <mergeCell ref="AO33:DD33"/>
    <mergeCell ref="AO27:DD27"/>
    <mergeCell ref="CO21:DD21"/>
    <mergeCell ref="CO22:DD22"/>
    <mergeCell ref="AT24:CM25"/>
    <mergeCell ref="AO37:DD37"/>
    <mergeCell ref="AO28:DD28"/>
    <mergeCell ref="AO29:DD29"/>
    <mergeCell ref="AH21:BV21"/>
    <mergeCell ref="A59:AB59"/>
    <mergeCell ref="A50:AN50"/>
    <mergeCell ref="A51:AN51"/>
    <mergeCell ref="AO30:DD30"/>
    <mergeCell ref="AO31:DD31"/>
    <mergeCell ref="AO44:DD44"/>
    <mergeCell ref="A47:DD47"/>
    <mergeCell ref="AO34:DD34"/>
    <mergeCell ref="AO35:DD35"/>
    <mergeCell ref="AO36:DD36"/>
    <mergeCell ref="BC56:DD56"/>
    <mergeCell ref="AO51:CE51"/>
    <mergeCell ref="CF51:DE51"/>
    <mergeCell ref="A54:BB54"/>
    <mergeCell ref="AO40:DD40"/>
    <mergeCell ref="AO41:DD41"/>
    <mergeCell ref="AO42:DD42"/>
    <mergeCell ref="AO43:DD43"/>
    <mergeCell ref="A60:AB60"/>
    <mergeCell ref="AC60:BI60"/>
    <mergeCell ref="BJ60:DD60"/>
    <mergeCell ref="BC54:DD54"/>
    <mergeCell ref="A55:BB55"/>
    <mergeCell ref="BC55:DD55"/>
    <mergeCell ref="AC59:BI59"/>
    <mergeCell ref="BJ59:CJ59"/>
    <mergeCell ref="CK59:DD59"/>
    <mergeCell ref="A56:BB56"/>
  </mergeCells>
  <hyperlinks>
    <hyperlink ref="AO36" r:id="rId1" display="mdouds15@rambler.ru"/>
  </hyperlink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5" r:id="rId2"/>
  <rowBreaks count="1" manualBreakCount="1">
    <brk id="44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D57"/>
  <sheetViews>
    <sheetView view="pageBreakPreview" zoomScaleSheetLayoutView="100" zoomScalePageLayoutView="0" workbookViewId="0" topLeftCell="A1">
      <selection activeCell="D5" sqref="D5"/>
    </sheetView>
  </sheetViews>
  <sheetFormatPr defaultColWidth="0.875" defaultRowHeight="12.75"/>
  <cols>
    <col min="1" max="1" width="3.25390625" style="47" customWidth="1"/>
    <col min="2" max="2" width="44.125" style="47" customWidth="1"/>
    <col min="3" max="3" width="25.625" style="47" customWidth="1"/>
    <col min="4" max="4" width="26.375" style="47" customWidth="1"/>
    <col min="5" max="5" width="1.12109375" style="47" customWidth="1"/>
    <col min="6" max="16384" width="0.875" style="47" customWidth="1"/>
  </cols>
  <sheetData>
    <row r="1" ht="3" customHeight="1"/>
    <row r="2" spans="1:108" ht="30" customHeight="1">
      <c r="A2" s="113" t="s">
        <v>106</v>
      </c>
      <c r="B2" s="113"/>
      <c r="C2" s="113"/>
      <c r="D2" s="113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</row>
    <row r="3" ht="7.5" customHeight="1"/>
    <row r="4" spans="1:4" s="50" customFormat="1" ht="30">
      <c r="A4" s="108"/>
      <c r="B4" s="108"/>
      <c r="C4" s="49" t="s">
        <v>144</v>
      </c>
      <c r="D4" s="49" t="s">
        <v>143</v>
      </c>
    </row>
    <row r="5" spans="1:4" s="51" customFormat="1" ht="15" customHeight="1">
      <c r="A5" s="109" t="s">
        <v>145</v>
      </c>
      <c r="B5" s="109"/>
      <c r="C5" s="67">
        <f>C7+C16</f>
        <v>771087.14</v>
      </c>
      <c r="D5" s="67">
        <f>D7+D16</f>
        <v>771087.14</v>
      </c>
    </row>
    <row r="6" spans="1:4" ht="13.5" customHeight="1">
      <c r="A6" s="114" t="s">
        <v>148</v>
      </c>
      <c r="B6" s="114"/>
      <c r="C6" s="114"/>
      <c r="D6" s="115"/>
    </row>
    <row r="7" spans="1:4" ht="30" customHeight="1">
      <c r="A7" s="110" t="s">
        <v>107</v>
      </c>
      <c r="B7" s="110"/>
      <c r="C7" s="65">
        <v>376580</v>
      </c>
      <c r="D7" s="65">
        <v>376580</v>
      </c>
    </row>
    <row r="8" spans="1:4" ht="13.5" customHeight="1">
      <c r="A8" s="111" t="s">
        <v>24</v>
      </c>
      <c r="B8" s="111"/>
      <c r="C8" s="52"/>
      <c r="D8" s="53"/>
    </row>
    <row r="9" spans="1:4" ht="62.25" customHeight="1">
      <c r="A9" s="110" t="s">
        <v>115</v>
      </c>
      <c r="B9" s="110"/>
      <c r="C9" s="65">
        <f>C7</f>
        <v>376580</v>
      </c>
      <c r="D9" s="65">
        <v>376580</v>
      </c>
    </row>
    <row r="10" spans="1:4" ht="64.5" customHeight="1">
      <c r="A10" s="110" t="s">
        <v>108</v>
      </c>
      <c r="B10" s="110"/>
      <c r="C10" s="52"/>
      <c r="D10" s="54"/>
    </row>
    <row r="11" spans="1:4" ht="64.5" customHeight="1">
      <c r="A11" s="110" t="s">
        <v>109</v>
      </c>
      <c r="B11" s="110"/>
      <c r="C11" s="52"/>
      <c r="D11" s="54"/>
    </row>
    <row r="12" spans="1:4" ht="30" customHeight="1">
      <c r="A12" s="110" t="s">
        <v>110</v>
      </c>
      <c r="B12" s="110"/>
      <c r="C12" s="52"/>
      <c r="D12" s="54"/>
    </row>
    <row r="13" spans="1:4" ht="45.75" customHeight="1">
      <c r="A13" s="110" t="s">
        <v>146</v>
      </c>
      <c r="B13" s="116"/>
      <c r="C13" s="52">
        <v>336</v>
      </c>
      <c r="D13" s="54">
        <v>336</v>
      </c>
    </row>
    <row r="14" spans="1:4" ht="30" customHeight="1">
      <c r="A14" s="110" t="s">
        <v>147</v>
      </c>
      <c r="B14" s="116"/>
      <c r="C14" s="52"/>
      <c r="D14" s="54"/>
    </row>
    <row r="15" spans="1:4" ht="15.75" customHeight="1">
      <c r="A15" s="114" t="s">
        <v>149</v>
      </c>
      <c r="B15" s="114"/>
      <c r="C15" s="114"/>
      <c r="D15" s="115"/>
    </row>
    <row r="16" spans="1:4" ht="30" customHeight="1">
      <c r="A16" s="110" t="s">
        <v>111</v>
      </c>
      <c r="B16" s="110"/>
      <c r="C16" s="65">
        <v>394507.14</v>
      </c>
      <c r="D16" s="66">
        <v>394507.14</v>
      </c>
    </row>
    <row r="17" spans="1:4" ht="13.5" customHeight="1">
      <c r="A17" s="111" t="s">
        <v>24</v>
      </c>
      <c r="B17" s="111"/>
      <c r="C17" s="52"/>
      <c r="D17" s="54"/>
    </row>
    <row r="18" spans="1:4" ht="30" customHeight="1">
      <c r="A18" s="110" t="s">
        <v>25</v>
      </c>
      <c r="B18" s="110"/>
      <c r="C18" s="65">
        <f>C16</f>
        <v>394507.14</v>
      </c>
      <c r="D18" s="66">
        <v>394507.14</v>
      </c>
    </row>
    <row r="19" spans="1:4" ht="30" customHeight="1">
      <c r="A19" s="110" t="s">
        <v>26</v>
      </c>
      <c r="B19" s="110"/>
      <c r="C19" s="52"/>
      <c r="D19" s="54"/>
    </row>
    <row r="20" spans="1:4" s="51" customFormat="1" ht="15" customHeight="1">
      <c r="A20" s="112" t="s">
        <v>150</v>
      </c>
      <c r="B20" s="112"/>
      <c r="C20" s="55"/>
      <c r="D20" s="56"/>
    </row>
    <row r="21" spans="1:4" ht="13.5" customHeight="1">
      <c r="A21" s="110" t="s">
        <v>23</v>
      </c>
      <c r="B21" s="110"/>
      <c r="C21" s="52"/>
      <c r="D21" s="54"/>
    </row>
    <row r="22" spans="1:4" ht="30" customHeight="1">
      <c r="A22" s="110" t="s">
        <v>151</v>
      </c>
      <c r="B22" s="110"/>
      <c r="C22" s="52"/>
      <c r="D22" s="53"/>
    </row>
    <row r="23" spans="1:4" ht="30" customHeight="1">
      <c r="A23" s="110" t="s">
        <v>152</v>
      </c>
      <c r="B23" s="110"/>
      <c r="C23" s="52"/>
      <c r="D23" s="53"/>
    </row>
    <row r="24" spans="1:4" s="51" customFormat="1" ht="15" customHeight="1">
      <c r="A24" s="112" t="s">
        <v>153</v>
      </c>
      <c r="B24" s="112"/>
      <c r="C24" s="55">
        <f>C27+C42</f>
        <v>169082.75</v>
      </c>
      <c r="D24" s="55">
        <f>D27+D42</f>
        <v>169082.75</v>
      </c>
    </row>
    <row r="25" spans="1:4" ht="15" customHeight="1">
      <c r="A25" s="110" t="s">
        <v>23</v>
      </c>
      <c r="B25" s="110"/>
      <c r="C25" s="52"/>
      <c r="D25" s="54"/>
    </row>
    <row r="26" spans="1:4" ht="15" customHeight="1">
      <c r="A26" s="110" t="s">
        <v>27</v>
      </c>
      <c r="B26" s="110"/>
      <c r="C26" s="52">
        <v>96926.33</v>
      </c>
      <c r="D26" s="54"/>
    </row>
    <row r="27" spans="1:4" ht="42.75" customHeight="1">
      <c r="A27" s="110" t="s">
        <v>154</v>
      </c>
      <c r="B27" s="110"/>
      <c r="C27" s="52">
        <f>SUM(C29:C41)</f>
        <v>167450.97</v>
      </c>
      <c r="D27" s="52">
        <f>SUM(D29:D41)</f>
        <v>167450.97</v>
      </c>
    </row>
    <row r="28" spans="1:4" ht="15" customHeight="1">
      <c r="A28" s="111" t="s">
        <v>24</v>
      </c>
      <c r="B28" s="111"/>
      <c r="C28" s="52"/>
      <c r="D28" s="53"/>
    </row>
    <row r="29" spans="1:4" ht="15" customHeight="1">
      <c r="A29" s="110" t="s">
        <v>28</v>
      </c>
      <c r="B29" s="110"/>
      <c r="C29" s="65">
        <v>16495.34</v>
      </c>
      <c r="D29" s="65">
        <v>16495.34</v>
      </c>
    </row>
    <row r="30" spans="1:4" ht="15" customHeight="1">
      <c r="A30" s="110" t="s">
        <v>29</v>
      </c>
      <c r="B30" s="110"/>
      <c r="C30" s="65">
        <v>1103</v>
      </c>
      <c r="D30" s="65">
        <v>1103</v>
      </c>
    </row>
    <row r="31" spans="1:4" ht="15" customHeight="1">
      <c r="A31" s="110" t="s">
        <v>30</v>
      </c>
      <c r="B31" s="110"/>
      <c r="C31" s="65">
        <v>4519.28</v>
      </c>
      <c r="D31" s="65">
        <v>4519.28</v>
      </c>
    </row>
    <row r="32" spans="1:4" ht="15" customHeight="1">
      <c r="A32" s="110" t="s">
        <v>31</v>
      </c>
      <c r="B32" s="110"/>
      <c r="C32" s="52"/>
      <c r="D32" s="54"/>
    </row>
    <row r="33" spans="1:4" ht="15" customHeight="1">
      <c r="A33" s="110" t="s">
        <v>32</v>
      </c>
      <c r="B33" s="110"/>
      <c r="C33" s="65">
        <v>106154.88</v>
      </c>
      <c r="D33" s="65">
        <v>106154.88</v>
      </c>
    </row>
    <row r="34" spans="1:4" ht="15" customHeight="1">
      <c r="A34" s="110" t="s">
        <v>33</v>
      </c>
      <c r="B34" s="110"/>
      <c r="C34" s="65">
        <v>10872.75</v>
      </c>
      <c r="D34" s="65">
        <v>10872.75</v>
      </c>
    </row>
    <row r="35" spans="1:4" ht="15" customHeight="1">
      <c r="A35" s="110" t="s">
        <v>34</v>
      </c>
      <c r="B35" s="110"/>
      <c r="C35" s="65">
        <v>8000</v>
      </c>
      <c r="D35" s="65">
        <v>8000</v>
      </c>
    </row>
    <row r="36" spans="1:4" ht="15" customHeight="1">
      <c r="A36" s="110" t="s">
        <v>35</v>
      </c>
      <c r="B36" s="110"/>
      <c r="C36" s="52"/>
      <c r="D36" s="54"/>
    </row>
    <row r="37" spans="1:4" ht="15" customHeight="1">
      <c r="A37" s="110" t="s">
        <v>36</v>
      </c>
      <c r="B37" s="110"/>
      <c r="C37" s="52"/>
      <c r="D37" s="54"/>
    </row>
    <row r="38" spans="1:4" ht="15" customHeight="1">
      <c r="A38" s="110" t="s">
        <v>37</v>
      </c>
      <c r="B38" s="110"/>
      <c r="C38" s="65">
        <v>4004</v>
      </c>
      <c r="D38" s="65">
        <v>4004</v>
      </c>
    </row>
    <row r="39" spans="1:4" ht="15" customHeight="1">
      <c r="A39" s="110" t="s">
        <v>38</v>
      </c>
      <c r="B39" s="110"/>
      <c r="C39" s="52"/>
      <c r="D39" s="54"/>
    </row>
    <row r="40" spans="1:4" ht="15" customHeight="1">
      <c r="A40" s="110" t="s">
        <v>39</v>
      </c>
      <c r="B40" s="110"/>
      <c r="C40" s="65">
        <v>16301.72</v>
      </c>
      <c r="D40" s="65">
        <v>16301.72</v>
      </c>
    </row>
    <row r="41" spans="1:4" ht="15" customHeight="1">
      <c r="A41" s="110" t="s">
        <v>40</v>
      </c>
      <c r="B41" s="110"/>
      <c r="C41" s="52"/>
      <c r="D41" s="54"/>
    </row>
    <row r="42" spans="1:4" ht="45" customHeight="1">
      <c r="A42" s="110" t="s">
        <v>41</v>
      </c>
      <c r="B42" s="110"/>
      <c r="C42" s="65">
        <f>SUM(C44:C56)</f>
        <v>1631.78</v>
      </c>
      <c r="D42" s="65">
        <f>SUM(D44:D56)</f>
        <v>1631.78</v>
      </c>
    </row>
    <row r="43" spans="1:4" ht="15" customHeight="1">
      <c r="A43" s="111" t="s">
        <v>24</v>
      </c>
      <c r="B43" s="111"/>
      <c r="C43" s="52"/>
      <c r="D43" s="54"/>
    </row>
    <row r="44" spans="1:4" ht="15" customHeight="1">
      <c r="A44" s="110" t="s">
        <v>42</v>
      </c>
      <c r="B44" s="110"/>
      <c r="C44" s="52"/>
      <c r="D44" s="54"/>
    </row>
    <row r="45" spans="1:4" ht="15" customHeight="1">
      <c r="A45" s="110" t="s">
        <v>43</v>
      </c>
      <c r="B45" s="110"/>
      <c r="C45" s="52"/>
      <c r="D45" s="54"/>
    </row>
    <row r="46" spans="1:4" ht="15" customHeight="1">
      <c r="A46" s="110" t="s">
        <v>44</v>
      </c>
      <c r="B46" s="110"/>
      <c r="C46" s="52"/>
      <c r="D46" s="54"/>
    </row>
    <row r="47" spans="1:4" ht="15" customHeight="1">
      <c r="A47" s="110" t="s">
        <v>45</v>
      </c>
      <c r="B47" s="110"/>
      <c r="C47" s="52"/>
      <c r="D47" s="54"/>
    </row>
    <row r="48" spans="1:4" ht="15" customHeight="1">
      <c r="A48" s="110" t="s">
        <v>46</v>
      </c>
      <c r="B48" s="110"/>
      <c r="C48" s="52"/>
      <c r="D48" s="54"/>
    </row>
    <row r="49" spans="1:4" ht="15" customHeight="1">
      <c r="A49" s="110" t="s">
        <v>47</v>
      </c>
      <c r="B49" s="110"/>
      <c r="C49" s="52"/>
      <c r="D49" s="54"/>
    </row>
    <row r="50" spans="1:4" ht="15" customHeight="1">
      <c r="A50" s="110" t="s">
        <v>48</v>
      </c>
      <c r="B50" s="110"/>
      <c r="C50" s="52"/>
      <c r="D50" s="54"/>
    </row>
    <row r="51" spans="1:4" ht="15" customHeight="1">
      <c r="A51" s="110" t="s">
        <v>49</v>
      </c>
      <c r="B51" s="110"/>
      <c r="C51" s="52"/>
      <c r="D51" s="54"/>
    </row>
    <row r="52" spans="1:4" ht="15" customHeight="1">
      <c r="A52" s="110" t="s">
        <v>50</v>
      </c>
      <c r="B52" s="110"/>
      <c r="C52" s="52"/>
      <c r="D52" s="54"/>
    </row>
    <row r="53" spans="1:4" ht="15" customHeight="1">
      <c r="A53" s="110" t="s">
        <v>51</v>
      </c>
      <c r="B53" s="110"/>
      <c r="C53" s="65">
        <v>1631.78</v>
      </c>
      <c r="D53" s="65">
        <v>1631.78</v>
      </c>
    </row>
    <row r="54" spans="1:4" ht="15" customHeight="1">
      <c r="A54" s="110" t="s">
        <v>52</v>
      </c>
      <c r="B54" s="110"/>
      <c r="C54" s="52"/>
      <c r="D54" s="54"/>
    </row>
    <row r="55" spans="1:4" ht="15" customHeight="1">
      <c r="A55" s="110" t="s">
        <v>53</v>
      </c>
      <c r="B55" s="110"/>
      <c r="C55" s="52"/>
      <c r="D55" s="54"/>
    </row>
    <row r="56" spans="1:4" ht="15" customHeight="1">
      <c r="A56" s="110" t="s">
        <v>54</v>
      </c>
      <c r="B56" s="110"/>
      <c r="C56" s="52"/>
      <c r="D56" s="54"/>
    </row>
    <row r="57" spans="1:4" ht="15">
      <c r="A57" s="57"/>
      <c r="B57" s="57"/>
      <c r="C57" s="57"/>
      <c r="D57" s="57"/>
    </row>
  </sheetData>
  <sheetProtection/>
  <mergeCells count="54">
    <mergeCell ref="A52:B52"/>
    <mergeCell ref="A53:B53"/>
    <mergeCell ref="A46:B46"/>
    <mergeCell ref="A47:B47"/>
    <mergeCell ref="A48:B48"/>
    <mergeCell ref="A49:B49"/>
    <mergeCell ref="A56:B56"/>
    <mergeCell ref="A2:D2"/>
    <mergeCell ref="A6:D6"/>
    <mergeCell ref="A13:B13"/>
    <mergeCell ref="A14:B14"/>
    <mergeCell ref="A15:D15"/>
    <mergeCell ref="A54:B54"/>
    <mergeCell ref="A55:B55"/>
    <mergeCell ref="A50:B50"/>
    <mergeCell ref="A51:B51"/>
    <mergeCell ref="A40:B40"/>
    <mergeCell ref="A41:B41"/>
    <mergeCell ref="A38:B38"/>
    <mergeCell ref="A39:B39"/>
    <mergeCell ref="A44:B44"/>
    <mergeCell ref="A45:B45"/>
    <mergeCell ref="A42:B42"/>
    <mergeCell ref="A43:B43"/>
    <mergeCell ref="A36:B36"/>
    <mergeCell ref="A37:B37"/>
    <mergeCell ref="A33:B33"/>
    <mergeCell ref="A30:B30"/>
    <mergeCell ref="A31:B31"/>
    <mergeCell ref="A32:B32"/>
    <mergeCell ref="A34:B34"/>
    <mergeCell ref="A35:B35"/>
    <mergeCell ref="A28:B28"/>
    <mergeCell ref="A29:B29"/>
    <mergeCell ref="A23:B23"/>
    <mergeCell ref="A21:B21"/>
    <mergeCell ref="A22:B22"/>
    <mergeCell ref="A26:B26"/>
    <mergeCell ref="A27:B27"/>
    <mergeCell ref="A24:B24"/>
    <mergeCell ref="A25:B25"/>
    <mergeCell ref="A20:B20"/>
    <mergeCell ref="A17:B17"/>
    <mergeCell ref="A18:B18"/>
    <mergeCell ref="A12:B12"/>
    <mergeCell ref="A16:B16"/>
    <mergeCell ref="A7:B7"/>
    <mergeCell ref="A4:B4"/>
    <mergeCell ref="A5:B5"/>
    <mergeCell ref="A19:B19"/>
    <mergeCell ref="A10:B10"/>
    <mergeCell ref="A11:B11"/>
    <mergeCell ref="A8:B8"/>
    <mergeCell ref="A9:B9"/>
  </mergeCells>
  <printOptions/>
  <pageMargins left="0.7874015748031497" right="0.3937007874015748" top="0.7874015748031497" bottom="0.5905511811023623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27"/>
  <sheetViews>
    <sheetView zoomScalePageLayoutView="0" workbookViewId="0" topLeftCell="A1">
      <selection activeCell="BC27" sqref="BC27"/>
    </sheetView>
  </sheetViews>
  <sheetFormatPr defaultColWidth="0.875" defaultRowHeight="12.75"/>
  <cols>
    <col min="1" max="16384" width="0.875" style="2" customWidth="1"/>
  </cols>
  <sheetData>
    <row r="1" ht="3" customHeight="1"/>
    <row r="2" spans="1:108" s="12" customFormat="1" ht="30" customHeight="1">
      <c r="A2" s="117" t="s">
        <v>103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9"/>
    </row>
    <row r="3" spans="1:108" s="12" customFormat="1" ht="30" customHeight="1">
      <c r="A3" s="74" t="s">
        <v>87</v>
      </c>
      <c r="B3" s="75"/>
      <c r="C3" s="75"/>
      <c r="D3" s="75"/>
      <c r="E3" s="75"/>
      <c r="F3" s="75"/>
      <c r="G3" s="75"/>
      <c r="H3" s="76"/>
      <c r="I3" s="74" t="s">
        <v>88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6"/>
      <c r="AR3" s="74" t="s">
        <v>89</v>
      </c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6"/>
      <c r="CA3" s="74" t="s">
        <v>90</v>
      </c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6"/>
      <c r="CP3" s="74" t="s">
        <v>91</v>
      </c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6"/>
    </row>
    <row r="4" spans="1:108" s="12" customFormat="1" ht="15">
      <c r="A4" s="124"/>
      <c r="B4" s="125"/>
      <c r="C4" s="125"/>
      <c r="D4" s="125"/>
      <c r="E4" s="125"/>
      <c r="F4" s="125"/>
      <c r="G4" s="125"/>
      <c r="H4" s="126"/>
      <c r="I4" s="127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9"/>
      <c r="AR4" s="127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9"/>
      <c r="CA4" s="121"/>
      <c r="CB4" s="122"/>
      <c r="CC4" s="122"/>
      <c r="CD4" s="122"/>
      <c r="CE4" s="122"/>
      <c r="CF4" s="122"/>
      <c r="CG4" s="122"/>
      <c r="CH4" s="122"/>
      <c r="CI4" s="122"/>
      <c r="CJ4" s="122"/>
      <c r="CK4" s="122"/>
      <c r="CL4" s="122"/>
      <c r="CM4" s="122"/>
      <c r="CN4" s="122"/>
      <c r="CO4" s="123"/>
      <c r="CP4" s="121"/>
      <c r="CQ4" s="122"/>
      <c r="CR4" s="122"/>
      <c r="CS4" s="122"/>
      <c r="CT4" s="122"/>
      <c r="CU4" s="122"/>
      <c r="CV4" s="122"/>
      <c r="CW4" s="122"/>
      <c r="CX4" s="122"/>
      <c r="CY4" s="122"/>
      <c r="CZ4" s="122"/>
      <c r="DA4" s="122"/>
      <c r="DB4" s="122"/>
      <c r="DC4" s="122"/>
      <c r="DD4" s="123"/>
    </row>
    <row r="5" spans="1:108" s="12" customFormat="1" ht="15">
      <c r="A5" s="124"/>
      <c r="B5" s="125"/>
      <c r="C5" s="125"/>
      <c r="D5" s="125"/>
      <c r="E5" s="125"/>
      <c r="F5" s="125"/>
      <c r="G5" s="125"/>
      <c r="H5" s="126"/>
      <c r="I5" s="127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9"/>
      <c r="AR5" s="127"/>
      <c r="AS5" s="128"/>
      <c r="AT5" s="128"/>
      <c r="AU5" s="128"/>
      <c r="AV5" s="128"/>
      <c r="AW5" s="128"/>
      <c r="AX5" s="128"/>
      <c r="AY5" s="128"/>
      <c r="AZ5" s="128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9"/>
      <c r="CA5" s="121"/>
      <c r="CB5" s="122"/>
      <c r="CC5" s="122"/>
      <c r="CD5" s="122"/>
      <c r="CE5" s="122"/>
      <c r="CF5" s="122"/>
      <c r="CG5" s="122"/>
      <c r="CH5" s="122"/>
      <c r="CI5" s="122"/>
      <c r="CJ5" s="122"/>
      <c r="CK5" s="122"/>
      <c r="CL5" s="122"/>
      <c r="CM5" s="122"/>
      <c r="CN5" s="122"/>
      <c r="CO5" s="123"/>
      <c r="CP5" s="121"/>
      <c r="CQ5" s="122"/>
      <c r="CR5" s="122"/>
      <c r="CS5" s="122"/>
      <c r="CT5" s="122"/>
      <c r="CU5" s="122"/>
      <c r="CV5" s="122"/>
      <c r="CW5" s="122"/>
      <c r="CX5" s="122"/>
      <c r="CY5" s="122"/>
      <c r="CZ5" s="122"/>
      <c r="DA5" s="122"/>
      <c r="DB5" s="122"/>
      <c r="DC5" s="122"/>
      <c r="DD5" s="123"/>
    </row>
    <row r="6" spans="1:55" s="12" customFormat="1" ht="24.75" customHeight="1">
      <c r="A6" s="37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</row>
    <row r="7" spans="1:55" ht="15">
      <c r="A7" s="12"/>
      <c r="B7" s="12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</row>
    <row r="8" spans="1:108" ht="15" customHeight="1">
      <c r="A8" s="12" t="s">
        <v>104</v>
      </c>
      <c r="B8" s="12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</row>
    <row r="9" spans="1:108" ht="15" customHeight="1">
      <c r="A9" s="12" t="s">
        <v>94</v>
      </c>
      <c r="B9" s="1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</row>
    <row r="10" spans="1:108" s="1" customFormat="1" ht="12">
      <c r="A10" s="40"/>
      <c r="B10" s="40"/>
      <c r="BD10" s="120" t="s">
        <v>2</v>
      </c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 t="s">
        <v>3</v>
      </c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</row>
    <row r="11" spans="1:2" ht="15" customHeight="1">
      <c r="A11" s="12" t="s">
        <v>95</v>
      </c>
      <c r="B11" s="12"/>
    </row>
    <row r="12" spans="1:108" ht="15" customHeight="1">
      <c r="A12" s="12" t="s">
        <v>105</v>
      </c>
      <c r="B12" s="1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</row>
    <row r="13" spans="1:108" s="1" customFormat="1" ht="12">
      <c r="A13" s="40"/>
      <c r="B13" s="40"/>
      <c r="BD13" s="120" t="s">
        <v>2</v>
      </c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 t="s">
        <v>3</v>
      </c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</row>
    <row r="14" spans="1:2" ht="15">
      <c r="A14" s="12"/>
      <c r="B14" s="12"/>
    </row>
    <row r="15" spans="1:108" ht="15" customHeight="1">
      <c r="A15" s="12" t="s">
        <v>92</v>
      </c>
      <c r="B15" s="1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</row>
    <row r="16" spans="1:108" s="1" customFormat="1" ht="12" customHeight="1">
      <c r="A16" s="40"/>
      <c r="B16" s="40"/>
      <c r="BD16" s="120" t="s">
        <v>2</v>
      </c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 t="s">
        <v>3</v>
      </c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</row>
    <row r="17" spans="1:35" ht="15">
      <c r="A17" s="12" t="s">
        <v>93</v>
      </c>
      <c r="B17" s="12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</row>
    <row r="18" ht="24.75" customHeight="1"/>
    <row r="19" spans="2:36" ht="15" customHeight="1">
      <c r="B19" s="3" t="s">
        <v>4</v>
      </c>
      <c r="C19" s="94"/>
      <c r="D19" s="94"/>
      <c r="E19" s="94"/>
      <c r="F19" s="94"/>
      <c r="G19" s="2" t="s">
        <v>4</v>
      </c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5">
        <v>20</v>
      </c>
      <c r="AC19" s="95"/>
      <c r="AD19" s="95"/>
      <c r="AE19" s="95"/>
      <c r="AF19" s="96"/>
      <c r="AG19" s="96"/>
      <c r="AH19" s="96"/>
      <c r="AI19" s="96"/>
      <c r="AJ19" s="2" t="s">
        <v>5</v>
      </c>
    </row>
    <row r="20" ht="3" customHeight="1"/>
    <row r="22" ht="15">
      <c r="AN22" s="2" t="s">
        <v>96</v>
      </c>
    </row>
    <row r="27" ht="15">
      <c r="BC27" s="2" t="s">
        <v>179</v>
      </c>
    </row>
  </sheetData>
  <sheetProtection/>
  <mergeCells count="33">
    <mergeCell ref="BD16:BW16"/>
    <mergeCell ref="BX16:DD16"/>
    <mergeCell ref="G17:AI17"/>
    <mergeCell ref="C19:F19"/>
    <mergeCell ref="J19:AA19"/>
    <mergeCell ref="AB19:AE19"/>
    <mergeCell ref="AF19:AI19"/>
    <mergeCell ref="BD15:BW15"/>
    <mergeCell ref="CP4:DD4"/>
    <mergeCell ref="BD9:BW9"/>
    <mergeCell ref="BX9:DD9"/>
    <mergeCell ref="BD10:BW10"/>
    <mergeCell ref="BX10:DD10"/>
    <mergeCell ref="BX15:DD15"/>
    <mergeCell ref="BD12:BW12"/>
    <mergeCell ref="BX12:DD12"/>
    <mergeCell ref="BD13:BW13"/>
    <mergeCell ref="BX13:DD13"/>
    <mergeCell ref="CP5:DD5"/>
    <mergeCell ref="A4:H4"/>
    <mergeCell ref="I4:AQ4"/>
    <mergeCell ref="AR4:BZ4"/>
    <mergeCell ref="CA4:CO4"/>
    <mergeCell ref="A5:H5"/>
    <mergeCell ref="I5:AQ5"/>
    <mergeCell ref="AR5:BZ5"/>
    <mergeCell ref="CA5:CO5"/>
    <mergeCell ref="A2:DD2"/>
    <mergeCell ref="A3:H3"/>
    <mergeCell ref="I3:AQ3"/>
    <mergeCell ref="AR3:BZ3"/>
    <mergeCell ref="CA3:CO3"/>
    <mergeCell ref="CP3:DD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93"/>
  <sheetViews>
    <sheetView tabSelected="1" view="pageBreakPreview" zoomScale="130" zoomScaleSheetLayoutView="130" zoomScalePageLayoutView="0" workbookViewId="0" topLeftCell="A27">
      <selection activeCell="CS33" sqref="CS33:DG33"/>
    </sheetView>
  </sheetViews>
  <sheetFormatPr defaultColWidth="0.875" defaultRowHeight="12.75"/>
  <cols>
    <col min="1" max="120" width="0.875" style="2" customWidth="1"/>
    <col min="121" max="121" width="0.2421875" style="2" customWidth="1"/>
    <col min="122" max="16384" width="0.875" style="2" customWidth="1"/>
  </cols>
  <sheetData>
    <row r="1" ht="3" customHeight="1"/>
    <row r="2" spans="1:127" s="8" customFormat="1" ht="28.5" customHeight="1">
      <c r="A2" s="100" t="s">
        <v>112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</row>
    <row r="3" spans="1:78" ht="7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</row>
    <row r="4" spans="1:126" ht="15">
      <c r="A4" s="190" t="s">
        <v>22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2"/>
      <c r="AR4" s="190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2"/>
      <c r="BJ4" s="190" t="s">
        <v>55</v>
      </c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2"/>
      <c r="CA4" s="190" t="s">
        <v>56</v>
      </c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2"/>
      <c r="CS4" s="74" t="s">
        <v>57</v>
      </c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6"/>
    </row>
    <row r="5" spans="1:126" ht="102.75" customHeight="1">
      <c r="A5" s="193"/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5"/>
      <c r="AR5" s="193"/>
      <c r="AS5" s="194"/>
      <c r="AT5" s="194"/>
      <c r="AU5" s="194"/>
      <c r="AV5" s="194"/>
      <c r="AW5" s="194"/>
      <c r="AX5" s="194"/>
      <c r="AY5" s="194"/>
      <c r="AZ5" s="194"/>
      <c r="BA5" s="194"/>
      <c r="BB5" s="194"/>
      <c r="BC5" s="194"/>
      <c r="BD5" s="194"/>
      <c r="BE5" s="194"/>
      <c r="BF5" s="194"/>
      <c r="BG5" s="194"/>
      <c r="BH5" s="194"/>
      <c r="BI5" s="195"/>
      <c r="BJ5" s="193"/>
      <c r="BK5" s="194"/>
      <c r="BL5" s="194"/>
      <c r="BM5" s="194"/>
      <c r="BN5" s="194"/>
      <c r="BO5" s="194"/>
      <c r="BP5" s="194"/>
      <c r="BQ5" s="194"/>
      <c r="BR5" s="194"/>
      <c r="BS5" s="194"/>
      <c r="BT5" s="194"/>
      <c r="BU5" s="194"/>
      <c r="BV5" s="194"/>
      <c r="BW5" s="194"/>
      <c r="BX5" s="194"/>
      <c r="BY5" s="194"/>
      <c r="BZ5" s="195"/>
      <c r="CA5" s="193"/>
      <c r="CB5" s="194"/>
      <c r="CC5" s="194"/>
      <c r="CD5" s="194"/>
      <c r="CE5" s="194"/>
      <c r="CF5" s="194"/>
      <c r="CG5" s="194"/>
      <c r="CH5" s="194"/>
      <c r="CI5" s="194"/>
      <c r="CJ5" s="194"/>
      <c r="CK5" s="194"/>
      <c r="CL5" s="194"/>
      <c r="CM5" s="194"/>
      <c r="CN5" s="194"/>
      <c r="CO5" s="194"/>
      <c r="CP5" s="194"/>
      <c r="CQ5" s="194"/>
      <c r="CR5" s="195"/>
      <c r="CS5" s="75" t="s">
        <v>113</v>
      </c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6"/>
      <c r="DH5" s="75" t="s">
        <v>58</v>
      </c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6"/>
    </row>
    <row r="6" spans="1:126" ht="30" customHeight="1">
      <c r="A6" s="33"/>
      <c r="B6" s="128" t="s">
        <v>59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9"/>
      <c r="AR6" s="134" t="s">
        <v>155</v>
      </c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6"/>
      <c r="BJ6" s="121" t="s">
        <v>60</v>
      </c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  <c r="BX6" s="122"/>
      <c r="BY6" s="122"/>
      <c r="BZ6" s="123"/>
      <c r="CA6" s="149">
        <v>19955.75</v>
      </c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1"/>
      <c r="CS6" s="149">
        <v>19955.75</v>
      </c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1"/>
      <c r="DH6" s="134"/>
      <c r="DI6" s="135"/>
      <c r="DJ6" s="135"/>
      <c r="DK6" s="135"/>
      <c r="DL6" s="135"/>
      <c r="DM6" s="135"/>
      <c r="DN6" s="135"/>
      <c r="DO6" s="135"/>
      <c r="DP6" s="135"/>
      <c r="DQ6" s="135"/>
      <c r="DR6" s="135"/>
      <c r="DS6" s="135"/>
      <c r="DT6" s="135"/>
      <c r="DU6" s="135"/>
      <c r="DV6" s="136"/>
    </row>
    <row r="7" spans="1:126" s="12" customFormat="1" ht="15">
      <c r="A7" s="33"/>
      <c r="B7" s="196" t="s">
        <v>61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7"/>
      <c r="AR7" s="140" t="s">
        <v>155</v>
      </c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2"/>
      <c r="BJ7" s="156" t="s">
        <v>60</v>
      </c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8"/>
      <c r="CA7" s="171">
        <f>CA9+CA10+CA11+CA13+CA19+CA12</f>
        <v>3958572</v>
      </c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3"/>
      <c r="CS7" s="171">
        <f>CA7</f>
        <v>3958572</v>
      </c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3"/>
      <c r="DH7" s="140"/>
      <c r="DI7" s="141"/>
      <c r="DJ7" s="141"/>
      <c r="DK7" s="141"/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2"/>
    </row>
    <row r="8" spans="1:126" s="12" customFormat="1" ht="15">
      <c r="A8" s="33"/>
      <c r="B8" s="128" t="s">
        <v>24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9"/>
      <c r="AR8" s="134" t="s">
        <v>155</v>
      </c>
      <c r="AS8" s="135"/>
      <c r="AT8" s="135"/>
      <c r="AU8" s="135"/>
      <c r="AV8" s="135"/>
      <c r="AW8" s="135"/>
      <c r="AX8" s="135"/>
      <c r="AY8" s="135"/>
      <c r="AZ8" s="135"/>
      <c r="BA8" s="135"/>
      <c r="BB8" s="135"/>
      <c r="BC8" s="135"/>
      <c r="BD8" s="135"/>
      <c r="BE8" s="135"/>
      <c r="BF8" s="135"/>
      <c r="BG8" s="135"/>
      <c r="BH8" s="135"/>
      <c r="BI8" s="136"/>
      <c r="BJ8" s="121" t="s">
        <v>60</v>
      </c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  <c r="BX8" s="122"/>
      <c r="BY8" s="122"/>
      <c r="BZ8" s="123"/>
      <c r="CA8" s="134"/>
      <c r="CB8" s="135"/>
      <c r="CC8" s="135"/>
      <c r="CD8" s="135"/>
      <c r="CE8" s="135"/>
      <c r="CF8" s="135"/>
      <c r="CG8" s="135"/>
      <c r="CH8" s="135"/>
      <c r="CI8" s="135"/>
      <c r="CJ8" s="135"/>
      <c r="CK8" s="135"/>
      <c r="CL8" s="135"/>
      <c r="CM8" s="135"/>
      <c r="CN8" s="135"/>
      <c r="CO8" s="135"/>
      <c r="CP8" s="135"/>
      <c r="CQ8" s="135"/>
      <c r="CR8" s="136"/>
      <c r="CS8" s="134"/>
      <c r="CT8" s="135"/>
      <c r="CU8" s="135"/>
      <c r="CV8" s="135"/>
      <c r="CW8" s="135"/>
      <c r="CX8" s="135"/>
      <c r="CY8" s="135"/>
      <c r="CZ8" s="135"/>
      <c r="DA8" s="135"/>
      <c r="DB8" s="135"/>
      <c r="DC8" s="135"/>
      <c r="DD8" s="135"/>
      <c r="DE8" s="135"/>
      <c r="DF8" s="135"/>
      <c r="DG8" s="136"/>
      <c r="DH8" s="134"/>
      <c r="DI8" s="135"/>
      <c r="DJ8" s="135"/>
      <c r="DK8" s="135"/>
      <c r="DL8" s="135"/>
      <c r="DM8" s="135"/>
      <c r="DN8" s="135"/>
      <c r="DO8" s="135"/>
      <c r="DP8" s="135"/>
      <c r="DQ8" s="135"/>
      <c r="DR8" s="135"/>
      <c r="DS8" s="135"/>
      <c r="DT8" s="135"/>
      <c r="DU8" s="135"/>
      <c r="DV8" s="136"/>
    </row>
    <row r="9" spans="1:126" s="12" customFormat="1" ht="30" customHeight="1">
      <c r="A9" s="33"/>
      <c r="B9" s="128" t="s">
        <v>116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9"/>
      <c r="AR9" s="134" t="s">
        <v>155</v>
      </c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6"/>
      <c r="BJ9" s="121" t="s">
        <v>60</v>
      </c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3"/>
      <c r="CA9" s="149">
        <f>CA27+CA28+CA29</f>
        <v>3565000</v>
      </c>
      <c r="CB9" s="150"/>
      <c r="CC9" s="150"/>
      <c r="CD9" s="150"/>
      <c r="CE9" s="150"/>
      <c r="CF9" s="150"/>
      <c r="CG9" s="150"/>
      <c r="CH9" s="150"/>
      <c r="CI9" s="150"/>
      <c r="CJ9" s="150"/>
      <c r="CK9" s="150"/>
      <c r="CL9" s="150"/>
      <c r="CM9" s="150"/>
      <c r="CN9" s="150"/>
      <c r="CO9" s="150"/>
      <c r="CP9" s="150"/>
      <c r="CQ9" s="150"/>
      <c r="CR9" s="151"/>
      <c r="CS9" s="149">
        <f>CA9</f>
        <v>3565000</v>
      </c>
      <c r="CT9" s="150"/>
      <c r="CU9" s="150"/>
      <c r="CV9" s="150"/>
      <c r="CW9" s="150"/>
      <c r="CX9" s="150"/>
      <c r="CY9" s="150"/>
      <c r="CZ9" s="150"/>
      <c r="DA9" s="150"/>
      <c r="DB9" s="150"/>
      <c r="DC9" s="150"/>
      <c r="DD9" s="150"/>
      <c r="DE9" s="150"/>
      <c r="DF9" s="150"/>
      <c r="DG9" s="151"/>
      <c r="DH9" s="134"/>
      <c r="DI9" s="135"/>
      <c r="DJ9" s="135"/>
      <c r="DK9" s="135"/>
      <c r="DL9" s="135"/>
      <c r="DM9" s="135"/>
      <c r="DN9" s="135"/>
      <c r="DO9" s="135"/>
      <c r="DP9" s="135"/>
      <c r="DQ9" s="135"/>
      <c r="DR9" s="135"/>
      <c r="DS9" s="135"/>
      <c r="DT9" s="135"/>
      <c r="DU9" s="135"/>
      <c r="DV9" s="136"/>
    </row>
    <row r="10" spans="1:126" s="12" customFormat="1" ht="15">
      <c r="A10" s="33"/>
      <c r="B10" s="128" t="s">
        <v>62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9"/>
      <c r="AR10" s="134" t="s">
        <v>155</v>
      </c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6"/>
      <c r="BJ10" s="121" t="s">
        <v>60</v>
      </c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  <c r="BX10" s="122"/>
      <c r="BY10" s="122"/>
      <c r="BZ10" s="123"/>
      <c r="CA10" s="134">
        <v>0</v>
      </c>
      <c r="CB10" s="135"/>
      <c r="CC10" s="135"/>
      <c r="CD10" s="135"/>
      <c r="CE10" s="135"/>
      <c r="CF10" s="135"/>
      <c r="CG10" s="135"/>
      <c r="CH10" s="135"/>
      <c r="CI10" s="135"/>
      <c r="CJ10" s="135"/>
      <c r="CK10" s="135"/>
      <c r="CL10" s="135"/>
      <c r="CM10" s="135"/>
      <c r="CN10" s="135"/>
      <c r="CO10" s="135"/>
      <c r="CP10" s="135"/>
      <c r="CQ10" s="135"/>
      <c r="CR10" s="136"/>
      <c r="CS10" s="134">
        <v>0</v>
      </c>
      <c r="CT10" s="135"/>
      <c r="CU10" s="135"/>
      <c r="CV10" s="135"/>
      <c r="CW10" s="135"/>
      <c r="CX10" s="135"/>
      <c r="CY10" s="135"/>
      <c r="CZ10" s="135"/>
      <c r="DA10" s="135"/>
      <c r="DB10" s="135"/>
      <c r="DC10" s="135"/>
      <c r="DD10" s="135"/>
      <c r="DE10" s="135"/>
      <c r="DF10" s="135"/>
      <c r="DG10" s="136"/>
      <c r="DH10" s="134"/>
      <c r="DI10" s="135"/>
      <c r="DJ10" s="135"/>
      <c r="DK10" s="135"/>
      <c r="DL10" s="135"/>
      <c r="DM10" s="135"/>
      <c r="DN10" s="135"/>
      <c r="DO10" s="135"/>
      <c r="DP10" s="135"/>
      <c r="DQ10" s="135"/>
      <c r="DR10" s="135"/>
      <c r="DS10" s="135"/>
      <c r="DT10" s="135"/>
      <c r="DU10" s="135"/>
      <c r="DV10" s="136"/>
    </row>
    <row r="11" spans="1:126" s="12" customFormat="1" ht="15">
      <c r="A11" s="33"/>
      <c r="B11" s="128" t="s">
        <v>63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9"/>
      <c r="AR11" s="134" t="s">
        <v>155</v>
      </c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6"/>
      <c r="BJ11" s="121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  <c r="BX11" s="122"/>
      <c r="BY11" s="122"/>
      <c r="BZ11" s="123"/>
      <c r="CA11" s="134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6"/>
      <c r="CS11" s="134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6"/>
      <c r="DH11" s="134"/>
      <c r="DI11" s="135"/>
      <c r="DJ11" s="135"/>
      <c r="DK11" s="135"/>
      <c r="DL11" s="135"/>
      <c r="DM11" s="135"/>
      <c r="DN11" s="135"/>
      <c r="DO11" s="135"/>
      <c r="DP11" s="135"/>
      <c r="DQ11" s="135"/>
      <c r="DR11" s="135"/>
      <c r="DS11" s="135"/>
      <c r="DT11" s="135"/>
      <c r="DU11" s="135"/>
      <c r="DV11" s="136"/>
    </row>
    <row r="12" spans="1:126" s="12" customFormat="1" ht="15" hidden="1">
      <c r="A12" s="33"/>
      <c r="B12" s="128" t="s">
        <v>178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9"/>
      <c r="AR12" s="134" t="s">
        <v>155</v>
      </c>
      <c r="AS12" s="135"/>
      <c r="AT12" s="135"/>
      <c r="AU12" s="135"/>
      <c r="AV12" s="135"/>
      <c r="AW12" s="135"/>
      <c r="AX12" s="135"/>
      <c r="AY12" s="135"/>
      <c r="AZ12" s="135"/>
      <c r="BA12" s="135"/>
      <c r="BB12" s="135"/>
      <c r="BC12" s="135"/>
      <c r="BD12" s="135"/>
      <c r="BE12" s="135"/>
      <c r="BF12" s="135"/>
      <c r="BG12" s="135"/>
      <c r="BH12" s="135"/>
      <c r="BI12" s="136"/>
      <c r="BJ12" s="121" t="s">
        <v>60</v>
      </c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3"/>
      <c r="CA12" s="134"/>
      <c r="CB12" s="135"/>
      <c r="CC12" s="135"/>
      <c r="CD12" s="135"/>
      <c r="CE12" s="135"/>
      <c r="CF12" s="135"/>
      <c r="CG12" s="135"/>
      <c r="CH12" s="135"/>
      <c r="CI12" s="135"/>
      <c r="CJ12" s="135"/>
      <c r="CK12" s="135"/>
      <c r="CL12" s="135"/>
      <c r="CM12" s="135"/>
      <c r="CN12" s="135"/>
      <c r="CO12" s="135"/>
      <c r="CP12" s="135"/>
      <c r="CQ12" s="135"/>
      <c r="CR12" s="136"/>
      <c r="CS12" s="134"/>
      <c r="CT12" s="135"/>
      <c r="CU12" s="135"/>
      <c r="CV12" s="135"/>
      <c r="CW12" s="135"/>
      <c r="CX12" s="135"/>
      <c r="CY12" s="135"/>
      <c r="CZ12" s="135"/>
      <c r="DA12" s="135"/>
      <c r="DB12" s="135"/>
      <c r="DC12" s="135"/>
      <c r="DD12" s="135"/>
      <c r="DE12" s="135"/>
      <c r="DF12" s="135"/>
      <c r="DG12" s="136"/>
      <c r="DH12" s="134"/>
      <c r="DI12" s="135"/>
      <c r="DJ12" s="135"/>
      <c r="DK12" s="135"/>
      <c r="DL12" s="135"/>
      <c r="DM12" s="135"/>
      <c r="DN12" s="135"/>
      <c r="DO12" s="135"/>
      <c r="DP12" s="135"/>
      <c r="DQ12" s="135"/>
      <c r="DR12" s="135"/>
      <c r="DS12" s="135"/>
      <c r="DT12" s="135"/>
      <c r="DU12" s="135"/>
      <c r="DV12" s="136"/>
    </row>
    <row r="13" spans="1:126" s="12" customFormat="1" ht="93" customHeight="1">
      <c r="A13" s="34"/>
      <c r="B13" s="199" t="s">
        <v>114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  <c r="AO13" s="199"/>
      <c r="AP13" s="199"/>
      <c r="AQ13" s="200"/>
      <c r="AR13" s="131" t="s">
        <v>155</v>
      </c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3"/>
      <c r="BJ13" s="137" t="s">
        <v>60</v>
      </c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9"/>
      <c r="CA13" s="131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3"/>
      <c r="CS13" s="131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3"/>
      <c r="DH13" s="131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3"/>
    </row>
    <row r="14" spans="1:126" s="12" customFormat="1" ht="15">
      <c r="A14" s="33"/>
      <c r="B14" s="128" t="s">
        <v>24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9"/>
      <c r="AR14" s="134" t="s">
        <v>155</v>
      </c>
      <c r="AS14" s="135"/>
      <c r="AT14" s="135"/>
      <c r="AU14" s="135"/>
      <c r="AV14" s="135"/>
      <c r="AW14" s="135"/>
      <c r="AX14" s="135"/>
      <c r="AY14" s="135"/>
      <c r="AZ14" s="135"/>
      <c r="BA14" s="135"/>
      <c r="BB14" s="135"/>
      <c r="BC14" s="135"/>
      <c r="BD14" s="135"/>
      <c r="BE14" s="135"/>
      <c r="BF14" s="135"/>
      <c r="BG14" s="135"/>
      <c r="BH14" s="135"/>
      <c r="BI14" s="136"/>
      <c r="BJ14" s="121" t="s">
        <v>60</v>
      </c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3"/>
      <c r="CA14" s="134"/>
      <c r="CB14" s="135"/>
      <c r="CC14" s="135"/>
      <c r="CD14" s="135"/>
      <c r="CE14" s="135"/>
      <c r="CF14" s="135"/>
      <c r="CG14" s="135"/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6"/>
      <c r="CS14" s="134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6"/>
      <c r="DH14" s="134"/>
      <c r="DI14" s="135"/>
      <c r="DJ14" s="135"/>
      <c r="DK14" s="135"/>
      <c r="DL14" s="135"/>
      <c r="DM14" s="135"/>
      <c r="DN14" s="135"/>
      <c r="DO14" s="135"/>
      <c r="DP14" s="135"/>
      <c r="DQ14" s="135"/>
      <c r="DR14" s="135"/>
      <c r="DS14" s="135"/>
      <c r="DT14" s="135"/>
      <c r="DU14" s="135"/>
      <c r="DV14" s="136"/>
    </row>
    <row r="15" spans="1:126" s="12" customFormat="1" ht="15">
      <c r="A15" s="33"/>
      <c r="B15" s="128" t="s">
        <v>64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9"/>
      <c r="AR15" s="134" t="s">
        <v>155</v>
      </c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6"/>
      <c r="BJ15" s="121" t="s">
        <v>60</v>
      </c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3"/>
      <c r="CA15" s="134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6"/>
      <c r="CS15" s="134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6"/>
      <c r="DH15" s="134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6"/>
    </row>
    <row r="16" spans="1:126" s="12" customFormat="1" ht="15">
      <c r="A16" s="33"/>
      <c r="B16" s="128" t="s">
        <v>65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9"/>
      <c r="AR16" s="134" t="s">
        <v>155</v>
      </c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6"/>
      <c r="BJ16" s="121" t="s">
        <v>60</v>
      </c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3"/>
      <c r="CA16" s="134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6"/>
      <c r="CS16" s="134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6"/>
      <c r="DH16" s="134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6"/>
    </row>
    <row r="17" spans="1:126" s="12" customFormat="1" ht="12.75" customHeight="1">
      <c r="A17" s="33"/>
      <c r="B17" s="128" t="s">
        <v>117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9"/>
      <c r="AR17" s="134" t="s">
        <v>155</v>
      </c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6"/>
      <c r="BJ17" s="121" t="s">
        <v>60</v>
      </c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3"/>
      <c r="CA17" s="134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135"/>
      <c r="CN17" s="135"/>
      <c r="CO17" s="135"/>
      <c r="CP17" s="135"/>
      <c r="CQ17" s="135"/>
      <c r="CR17" s="136"/>
      <c r="CS17" s="134"/>
      <c r="CT17" s="135"/>
      <c r="CU17" s="135"/>
      <c r="CV17" s="135"/>
      <c r="CW17" s="135"/>
      <c r="CX17" s="135"/>
      <c r="CY17" s="135"/>
      <c r="CZ17" s="135"/>
      <c r="DA17" s="135"/>
      <c r="DB17" s="135"/>
      <c r="DC17" s="135"/>
      <c r="DD17" s="135"/>
      <c r="DE17" s="135"/>
      <c r="DF17" s="135"/>
      <c r="DG17" s="136"/>
      <c r="DH17" s="134"/>
      <c r="DI17" s="135"/>
      <c r="DJ17" s="135"/>
      <c r="DK17" s="135"/>
      <c r="DL17" s="135"/>
      <c r="DM17" s="135"/>
      <c r="DN17" s="135"/>
      <c r="DO17" s="135"/>
      <c r="DP17" s="135"/>
      <c r="DQ17" s="135"/>
      <c r="DR17" s="135"/>
      <c r="DS17" s="135"/>
      <c r="DT17" s="135"/>
      <c r="DU17" s="135"/>
      <c r="DV17" s="136"/>
    </row>
    <row r="18" spans="1:126" s="12" customFormat="1" ht="15">
      <c r="A18" s="33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9"/>
      <c r="AR18" s="134" t="s">
        <v>155</v>
      </c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6"/>
      <c r="BJ18" s="121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3"/>
      <c r="CA18" s="134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6"/>
      <c r="CS18" s="134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6"/>
      <c r="DH18" s="134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6"/>
    </row>
    <row r="19" spans="1:126" s="12" customFormat="1" ht="30" customHeight="1">
      <c r="A19" s="33"/>
      <c r="B19" s="128" t="s">
        <v>66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9"/>
      <c r="AR19" s="134" t="s">
        <v>155</v>
      </c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6"/>
      <c r="BJ19" s="121" t="s">
        <v>60</v>
      </c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3"/>
      <c r="CA19" s="149">
        <f>CA21+CA22</f>
        <v>393572</v>
      </c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1"/>
      <c r="CS19" s="149">
        <f>CA19</f>
        <v>393572</v>
      </c>
      <c r="CT19" s="150"/>
      <c r="CU19" s="150"/>
      <c r="CV19" s="150"/>
      <c r="CW19" s="150"/>
      <c r="CX19" s="150"/>
      <c r="CY19" s="150"/>
      <c r="CZ19" s="150"/>
      <c r="DA19" s="150"/>
      <c r="DB19" s="150"/>
      <c r="DC19" s="150"/>
      <c r="DD19" s="150"/>
      <c r="DE19" s="150"/>
      <c r="DF19" s="150"/>
      <c r="DG19" s="151"/>
      <c r="DH19" s="134"/>
      <c r="DI19" s="135"/>
      <c r="DJ19" s="135"/>
      <c r="DK19" s="135"/>
      <c r="DL19" s="135"/>
      <c r="DM19" s="135"/>
      <c r="DN19" s="135"/>
      <c r="DO19" s="135"/>
      <c r="DP19" s="135"/>
      <c r="DQ19" s="135"/>
      <c r="DR19" s="135"/>
      <c r="DS19" s="135"/>
      <c r="DT19" s="135"/>
      <c r="DU19" s="135"/>
      <c r="DV19" s="136"/>
    </row>
    <row r="20" spans="1:126" s="12" customFormat="1" ht="15">
      <c r="A20" s="33"/>
      <c r="B20" s="128" t="s">
        <v>24</v>
      </c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9"/>
      <c r="AR20" s="134" t="s">
        <v>155</v>
      </c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6"/>
      <c r="BJ20" s="121" t="s">
        <v>60</v>
      </c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3"/>
      <c r="CA20" s="134"/>
      <c r="CB20" s="135"/>
      <c r="CC20" s="135"/>
      <c r="CD20" s="135"/>
      <c r="CE20" s="135"/>
      <c r="CF20" s="135"/>
      <c r="CG20" s="135"/>
      <c r="CH20" s="135"/>
      <c r="CI20" s="135"/>
      <c r="CJ20" s="135"/>
      <c r="CK20" s="135"/>
      <c r="CL20" s="135"/>
      <c r="CM20" s="135"/>
      <c r="CN20" s="135"/>
      <c r="CO20" s="135"/>
      <c r="CP20" s="135"/>
      <c r="CQ20" s="135"/>
      <c r="CR20" s="136"/>
      <c r="CS20" s="134"/>
      <c r="CT20" s="135"/>
      <c r="CU20" s="135"/>
      <c r="CV20" s="135"/>
      <c r="CW20" s="135"/>
      <c r="CX20" s="135"/>
      <c r="CY20" s="135"/>
      <c r="CZ20" s="135"/>
      <c r="DA20" s="135"/>
      <c r="DB20" s="135"/>
      <c r="DC20" s="135"/>
      <c r="DD20" s="135"/>
      <c r="DE20" s="135"/>
      <c r="DF20" s="135"/>
      <c r="DG20" s="136"/>
      <c r="DH20" s="134"/>
      <c r="DI20" s="135"/>
      <c r="DJ20" s="135"/>
      <c r="DK20" s="135"/>
      <c r="DL20" s="135"/>
      <c r="DM20" s="135"/>
      <c r="DN20" s="135"/>
      <c r="DO20" s="135"/>
      <c r="DP20" s="135"/>
      <c r="DQ20" s="135"/>
      <c r="DR20" s="135"/>
      <c r="DS20" s="135"/>
      <c r="DT20" s="135"/>
      <c r="DU20" s="135"/>
      <c r="DV20" s="136"/>
    </row>
    <row r="21" spans="1:126" s="12" customFormat="1" ht="15">
      <c r="A21" s="33"/>
      <c r="B21" s="128" t="s">
        <v>175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9"/>
      <c r="AR21" s="134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6"/>
      <c r="BJ21" s="121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3"/>
      <c r="CA21" s="149">
        <v>393572</v>
      </c>
      <c r="CB21" s="150"/>
      <c r="CC21" s="150"/>
      <c r="CD21" s="150"/>
      <c r="CE21" s="150"/>
      <c r="CF21" s="150"/>
      <c r="CG21" s="150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1"/>
      <c r="CS21" s="149">
        <f>CA21</f>
        <v>393572</v>
      </c>
      <c r="CT21" s="150"/>
      <c r="CU21" s="150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1"/>
      <c r="DH21" s="134"/>
      <c r="DI21" s="135"/>
      <c r="DJ21" s="135"/>
      <c r="DK21" s="135"/>
      <c r="DL21" s="135"/>
      <c r="DM21" s="135"/>
      <c r="DN21" s="135"/>
      <c r="DO21" s="135"/>
      <c r="DP21" s="135"/>
      <c r="DQ21" s="135"/>
      <c r="DR21" s="135"/>
      <c r="DS21" s="135"/>
      <c r="DT21" s="135"/>
      <c r="DU21" s="135"/>
      <c r="DV21" s="136"/>
    </row>
    <row r="22" spans="1:126" s="12" customFormat="1" ht="15">
      <c r="A22" s="33"/>
      <c r="B22" s="128" t="s">
        <v>176</v>
      </c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9"/>
      <c r="AR22" s="134"/>
      <c r="AS22" s="135"/>
      <c r="AT22" s="135"/>
      <c r="AU22" s="135"/>
      <c r="AV22" s="135"/>
      <c r="AW22" s="135"/>
      <c r="AX22" s="135"/>
      <c r="AY22" s="135"/>
      <c r="AZ22" s="135"/>
      <c r="BA22" s="135"/>
      <c r="BB22" s="135"/>
      <c r="BC22" s="135"/>
      <c r="BD22" s="135"/>
      <c r="BE22" s="135"/>
      <c r="BF22" s="135"/>
      <c r="BG22" s="135"/>
      <c r="BH22" s="135"/>
      <c r="BI22" s="136"/>
      <c r="BJ22" s="121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3"/>
      <c r="CA22" s="134">
        <v>0</v>
      </c>
      <c r="CB22" s="135"/>
      <c r="CC22" s="135"/>
      <c r="CD22" s="135"/>
      <c r="CE22" s="135"/>
      <c r="CF22" s="135"/>
      <c r="CG22" s="135"/>
      <c r="CH22" s="135"/>
      <c r="CI22" s="135"/>
      <c r="CJ22" s="135"/>
      <c r="CK22" s="135"/>
      <c r="CL22" s="135"/>
      <c r="CM22" s="135"/>
      <c r="CN22" s="135"/>
      <c r="CO22" s="135"/>
      <c r="CP22" s="135"/>
      <c r="CQ22" s="135"/>
      <c r="CR22" s="136"/>
      <c r="CS22" s="134">
        <f>CA22</f>
        <v>0</v>
      </c>
      <c r="CT22" s="135"/>
      <c r="CU22" s="135"/>
      <c r="CV22" s="135"/>
      <c r="CW22" s="135"/>
      <c r="CX22" s="135"/>
      <c r="CY22" s="135"/>
      <c r="CZ22" s="135"/>
      <c r="DA22" s="135"/>
      <c r="DB22" s="135"/>
      <c r="DC22" s="135"/>
      <c r="DD22" s="135"/>
      <c r="DE22" s="135"/>
      <c r="DF22" s="135"/>
      <c r="DG22" s="136"/>
      <c r="DH22" s="134"/>
      <c r="DI22" s="135"/>
      <c r="DJ22" s="135"/>
      <c r="DK22" s="135"/>
      <c r="DL22" s="135"/>
      <c r="DM22" s="135"/>
      <c r="DN22" s="135"/>
      <c r="DO22" s="135"/>
      <c r="DP22" s="135"/>
      <c r="DQ22" s="135"/>
      <c r="DR22" s="135"/>
      <c r="DS22" s="135"/>
      <c r="DT22" s="135"/>
      <c r="DU22" s="135"/>
      <c r="DV22" s="136"/>
    </row>
    <row r="23" spans="1:126" s="12" customFormat="1" ht="30" customHeight="1">
      <c r="A23" s="33"/>
      <c r="B23" s="128" t="s">
        <v>67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9"/>
      <c r="AR23" s="134" t="s">
        <v>155</v>
      </c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6"/>
      <c r="BJ23" s="121" t="s">
        <v>60</v>
      </c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3"/>
      <c r="CA23" s="149">
        <v>0</v>
      </c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CL23" s="150"/>
      <c r="CM23" s="150"/>
      <c r="CN23" s="150"/>
      <c r="CO23" s="150"/>
      <c r="CP23" s="150"/>
      <c r="CQ23" s="150"/>
      <c r="CR23" s="151"/>
      <c r="CS23" s="149">
        <f>CA23</f>
        <v>0</v>
      </c>
      <c r="CT23" s="150"/>
      <c r="CU23" s="150"/>
      <c r="CV23" s="150"/>
      <c r="CW23" s="150"/>
      <c r="CX23" s="150"/>
      <c r="CY23" s="150"/>
      <c r="CZ23" s="150"/>
      <c r="DA23" s="150"/>
      <c r="DB23" s="150"/>
      <c r="DC23" s="150"/>
      <c r="DD23" s="150"/>
      <c r="DE23" s="150"/>
      <c r="DF23" s="150"/>
      <c r="DG23" s="151"/>
      <c r="DH23" s="134"/>
      <c r="DI23" s="135"/>
      <c r="DJ23" s="135"/>
      <c r="DK23" s="135"/>
      <c r="DL23" s="135"/>
      <c r="DM23" s="135"/>
      <c r="DN23" s="135"/>
      <c r="DO23" s="135"/>
      <c r="DP23" s="135"/>
      <c r="DQ23" s="135"/>
      <c r="DR23" s="135"/>
      <c r="DS23" s="135"/>
      <c r="DT23" s="135"/>
      <c r="DU23" s="135"/>
      <c r="DV23" s="136"/>
    </row>
    <row r="24" spans="1:126" s="36" customFormat="1" ht="15" customHeight="1">
      <c r="A24" s="35"/>
      <c r="B24" s="196" t="s">
        <v>68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7"/>
      <c r="AR24" s="140">
        <f>AR26+AR27+AR29</f>
        <v>0</v>
      </c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2"/>
      <c r="BJ24" s="156">
        <v>900</v>
      </c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  <c r="BY24" s="157"/>
      <c r="BZ24" s="158"/>
      <c r="CA24" s="140">
        <f>CA26+CA27+CA28+CA29+CA30+CA31+CA32</f>
        <v>3978527.75</v>
      </c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2"/>
      <c r="CS24" s="140">
        <f>CA24</f>
        <v>3978527.75</v>
      </c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2"/>
      <c r="DH24" s="140">
        <f>DH26+DH27</f>
        <v>0</v>
      </c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2"/>
    </row>
    <row r="25" spans="1:126" s="12" customFormat="1" ht="15" customHeight="1">
      <c r="A25" s="33"/>
      <c r="B25" s="128" t="s">
        <v>24</v>
      </c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9"/>
      <c r="AR25" s="134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6"/>
      <c r="BJ25" s="121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3"/>
      <c r="CA25" s="134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6"/>
      <c r="CS25" s="134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6"/>
      <c r="DH25" s="134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6"/>
    </row>
    <row r="26" spans="1:126" s="12" customFormat="1" ht="31.5" customHeight="1">
      <c r="A26" s="33"/>
      <c r="B26" s="128" t="s">
        <v>158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9"/>
      <c r="AR26" s="140">
        <f>AR36+AR41+AR45+AR52+AR56+AR60+AR64+AR68+AR72+AR76+AR83+AR87</f>
        <v>0</v>
      </c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2"/>
      <c r="BJ26" s="121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3"/>
      <c r="CA26" s="140">
        <v>0</v>
      </c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2"/>
      <c r="CS26" s="140">
        <v>0</v>
      </c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2"/>
      <c r="DH26" s="140">
        <f>DH36+DH41+DH45+DH52+DH56+DH60+DH64+DH68+DH72+DH76+DH83+DH87</f>
        <v>0</v>
      </c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2"/>
    </row>
    <row r="27" spans="1:162" s="12" customFormat="1" ht="15" customHeight="1">
      <c r="A27" s="33"/>
      <c r="B27" s="128" t="s">
        <v>156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9"/>
      <c r="AR27" s="140">
        <f>AR37+AR42+AR46+AR53+AR57+AR61+AR65+AR69+AR73+AR77+AR84+AR88</f>
        <v>0</v>
      </c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2"/>
      <c r="BJ27" s="121"/>
      <c r="BK27" s="122"/>
      <c r="BL27" s="122"/>
      <c r="BM27" s="122"/>
      <c r="BN27" s="122"/>
      <c r="BO27" s="122"/>
      <c r="BP27" s="122"/>
      <c r="BQ27" s="122"/>
      <c r="BR27" s="122"/>
      <c r="BS27" s="122"/>
      <c r="BT27" s="122"/>
      <c r="BU27" s="122"/>
      <c r="BV27" s="122"/>
      <c r="BW27" s="122"/>
      <c r="BX27" s="122"/>
      <c r="BY27" s="122"/>
      <c r="BZ27" s="123"/>
      <c r="CA27" s="171">
        <f>CA37+CA46+CA61</f>
        <v>1480800</v>
      </c>
      <c r="CB27" s="141"/>
      <c r="CC27" s="141"/>
      <c r="CD27" s="141"/>
      <c r="CE27" s="141"/>
      <c r="CF27" s="141"/>
      <c r="CG27" s="141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2"/>
      <c r="CS27" s="171">
        <f>CA27</f>
        <v>1480800</v>
      </c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2"/>
      <c r="DH27" s="140">
        <f>DH37+DH42+DH46+DH53+DH57+DH61+DH65+DH69+DH73+DH77+DH84+DH88</f>
        <v>0</v>
      </c>
      <c r="DI27" s="141"/>
      <c r="DJ27" s="141"/>
      <c r="DK27" s="141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2"/>
      <c r="EJ27" s="101">
        <f>CA27+CA28+CA29</f>
        <v>3565000</v>
      </c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101"/>
      <c r="FC27" s="101"/>
      <c r="FD27" s="101"/>
      <c r="FE27" s="101"/>
      <c r="FF27" s="101"/>
    </row>
    <row r="28" spans="1:162" s="12" customFormat="1" ht="15" customHeight="1">
      <c r="A28" s="33"/>
      <c r="B28" s="128" t="str">
        <f>B38</f>
        <v>Субвенция 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9"/>
      <c r="AR28" s="140"/>
      <c r="AS28" s="141"/>
      <c r="AT28" s="141"/>
      <c r="AU28" s="141"/>
      <c r="AV28" s="141"/>
      <c r="AW28" s="141"/>
      <c r="AX28" s="141"/>
      <c r="AY28" s="141"/>
      <c r="AZ28" s="141"/>
      <c r="BA28" s="141"/>
      <c r="BB28" s="141"/>
      <c r="BC28" s="141"/>
      <c r="BD28" s="141"/>
      <c r="BE28" s="141"/>
      <c r="BF28" s="141"/>
      <c r="BG28" s="141"/>
      <c r="BH28" s="141"/>
      <c r="BI28" s="142"/>
      <c r="BJ28" s="121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3"/>
      <c r="CA28" s="171">
        <f>CA38+CA47+CA54+CA72+CA83+CA87</f>
        <v>1134500</v>
      </c>
      <c r="CB28" s="141"/>
      <c r="CC28" s="141"/>
      <c r="CD28" s="141"/>
      <c r="CE28" s="141"/>
      <c r="CF28" s="141"/>
      <c r="CG28" s="141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2"/>
      <c r="CS28" s="171">
        <f>CA28</f>
        <v>1134500</v>
      </c>
      <c r="CT28" s="141"/>
      <c r="CU28" s="141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2"/>
      <c r="DH28" s="140"/>
      <c r="DI28" s="141"/>
      <c r="DJ28" s="141"/>
      <c r="DK28" s="141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2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101"/>
      <c r="FC28" s="101"/>
      <c r="FD28" s="101"/>
      <c r="FE28" s="101"/>
      <c r="FF28" s="101"/>
    </row>
    <row r="29" spans="1:127" s="12" customFormat="1" ht="15" customHeight="1">
      <c r="A29" s="33"/>
      <c r="B29" s="129" t="s">
        <v>159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31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3"/>
      <c r="BJ29" s="137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9"/>
      <c r="CA29" s="183">
        <f>CA39+CA48</f>
        <v>949700</v>
      </c>
      <c r="CB29" s="212"/>
      <c r="CC29" s="212"/>
      <c r="CD29" s="212"/>
      <c r="CE29" s="212"/>
      <c r="CF29" s="212"/>
      <c r="CG29" s="212"/>
      <c r="CH29" s="212"/>
      <c r="CI29" s="212"/>
      <c r="CJ29" s="212"/>
      <c r="CK29" s="212"/>
      <c r="CL29" s="212"/>
      <c r="CM29" s="212"/>
      <c r="CN29" s="212"/>
      <c r="CO29" s="212"/>
      <c r="CP29" s="212"/>
      <c r="CQ29" s="212"/>
      <c r="CR29" s="213"/>
      <c r="CS29" s="183">
        <f>CA29</f>
        <v>949700</v>
      </c>
      <c r="CT29" s="212"/>
      <c r="CU29" s="212"/>
      <c r="CV29" s="212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3"/>
      <c r="DH29" s="131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3"/>
      <c r="DW29" s="63"/>
    </row>
    <row r="30" spans="1:127" s="12" customFormat="1" ht="15" customHeight="1">
      <c r="A30" s="33"/>
      <c r="B30" s="128" t="s">
        <v>177</v>
      </c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9"/>
      <c r="AR30" s="131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3"/>
      <c r="BJ30" s="137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9"/>
      <c r="CA30" s="189">
        <v>0</v>
      </c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5"/>
      <c r="CS30" s="189">
        <v>0</v>
      </c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85"/>
      <c r="DH30" s="131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3"/>
      <c r="DW30" s="63"/>
    </row>
    <row r="31" spans="1:256" s="63" customFormat="1" ht="15" customHeight="1">
      <c r="A31" s="33"/>
      <c r="B31" s="170" t="s">
        <v>175</v>
      </c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31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3"/>
      <c r="BJ31" s="137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9"/>
      <c r="CA31" s="183">
        <v>413527.75</v>
      </c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5"/>
      <c r="CS31" s="189">
        <f>CA31</f>
        <v>413527.75</v>
      </c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5"/>
      <c r="DH31" s="201"/>
      <c r="DI31" s="201"/>
      <c r="DJ31" s="201"/>
      <c r="DK31" s="201"/>
      <c r="DL31" s="201"/>
      <c r="DM31" s="201"/>
      <c r="DN31" s="201"/>
      <c r="DO31" s="201"/>
      <c r="DP31" s="201"/>
      <c r="DQ31" s="201"/>
      <c r="DR31" s="201"/>
      <c r="DS31" s="201"/>
      <c r="DT31" s="201"/>
      <c r="DU31" s="201"/>
      <c r="DV31" s="201"/>
      <c r="DW31" s="37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37"/>
      <c r="IT31" s="59"/>
      <c r="IU31" s="59"/>
      <c r="IV31" s="59"/>
    </row>
    <row r="32" spans="1:256" s="63" customFormat="1" ht="15" customHeight="1" thickBot="1">
      <c r="A32" s="33"/>
      <c r="B32" s="159" t="s">
        <v>176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60"/>
      <c r="AR32" s="131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3"/>
      <c r="BJ32" s="137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9"/>
      <c r="CA32" s="189">
        <v>0</v>
      </c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5"/>
      <c r="CS32" s="189">
        <v>0</v>
      </c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5"/>
      <c r="DH32" s="186"/>
      <c r="DI32" s="187"/>
      <c r="DJ32" s="187"/>
      <c r="DK32" s="187"/>
      <c r="DL32" s="187"/>
      <c r="DM32" s="187"/>
      <c r="DN32" s="187"/>
      <c r="DO32" s="187"/>
      <c r="DP32" s="187"/>
      <c r="DQ32" s="187"/>
      <c r="DR32" s="187"/>
      <c r="DS32" s="187"/>
      <c r="DT32" s="187"/>
      <c r="DU32" s="187"/>
      <c r="DV32" s="188"/>
      <c r="DW32" s="37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60"/>
      <c r="FO32" s="60"/>
      <c r="FP32" s="60"/>
      <c r="FQ32" s="60"/>
      <c r="FR32" s="60"/>
      <c r="FS32" s="60"/>
      <c r="FT32" s="60"/>
      <c r="FU32" s="60"/>
      <c r="FV32" s="60"/>
      <c r="FW32" s="60"/>
      <c r="FX32" s="60"/>
      <c r="FY32" s="60"/>
      <c r="FZ32" s="60"/>
      <c r="GA32" s="60"/>
      <c r="GB32" s="60"/>
      <c r="GC32" s="60"/>
      <c r="GD32" s="60"/>
      <c r="GE32" s="60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0"/>
      <c r="IE32" s="60"/>
      <c r="IF32" s="60"/>
      <c r="IG32" s="60"/>
      <c r="IH32" s="60"/>
      <c r="II32" s="60"/>
      <c r="IJ32" s="60"/>
      <c r="IK32" s="60"/>
      <c r="IL32" s="60"/>
      <c r="IM32" s="60"/>
      <c r="IN32" s="60"/>
      <c r="IO32" s="60"/>
      <c r="IP32" s="60"/>
      <c r="IQ32" s="60"/>
      <c r="IR32" s="60"/>
      <c r="IS32" s="37"/>
      <c r="IT32" s="59"/>
      <c r="IU32" s="59"/>
      <c r="IV32" s="59"/>
    </row>
    <row r="33" spans="1:126" s="12" customFormat="1" ht="30" customHeight="1" thickBot="1">
      <c r="A33" s="64"/>
      <c r="B33" s="161" t="s">
        <v>69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3"/>
      <c r="AR33" s="167">
        <f>AR35+AR40+AR44</f>
        <v>0</v>
      </c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9"/>
      <c r="BJ33" s="180">
        <v>210</v>
      </c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1"/>
      <c r="BX33" s="181"/>
      <c r="BY33" s="181"/>
      <c r="BZ33" s="182"/>
      <c r="CA33" s="220">
        <f>CA35+CA40+CA44</f>
        <v>2950600</v>
      </c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2"/>
      <c r="CS33" s="220">
        <f>CS35+CS40+CS44</f>
        <v>2950600</v>
      </c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221"/>
      <c r="DF33" s="221"/>
      <c r="DG33" s="222"/>
      <c r="DH33" s="167">
        <f>DH35+DH40+DH44</f>
        <v>0</v>
      </c>
      <c r="DI33" s="168"/>
      <c r="DJ33" s="168"/>
      <c r="DK33" s="168"/>
      <c r="DL33" s="168"/>
      <c r="DM33" s="168"/>
      <c r="DN33" s="168"/>
      <c r="DO33" s="168"/>
      <c r="DP33" s="168"/>
      <c r="DQ33" s="168"/>
      <c r="DR33" s="168"/>
      <c r="DS33" s="168"/>
      <c r="DT33" s="168"/>
      <c r="DU33" s="168"/>
      <c r="DV33" s="198"/>
    </row>
    <row r="34" spans="1:126" s="12" customFormat="1" ht="15" customHeight="1" thickBot="1">
      <c r="A34" s="33"/>
      <c r="B34" s="159" t="s">
        <v>23</v>
      </c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60"/>
      <c r="AR34" s="153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5"/>
      <c r="BJ34" s="176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8"/>
      <c r="CA34" s="153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5"/>
      <c r="CS34" s="153"/>
      <c r="CT34" s="154"/>
      <c r="CU34" s="154"/>
      <c r="CV34" s="154"/>
      <c r="CW34" s="154"/>
      <c r="CX34" s="154"/>
      <c r="CY34" s="154"/>
      <c r="CZ34" s="154"/>
      <c r="DA34" s="154"/>
      <c r="DB34" s="154"/>
      <c r="DC34" s="154"/>
      <c r="DD34" s="154"/>
      <c r="DE34" s="154"/>
      <c r="DF34" s="154"/>
      <c r="DG34" s="155"/>
      <c r="DH34" s="153"/>
      <c r="DI34" s="154"/>
      <c r="DJ34" s="154"/>
      <c r="DK34" s="154"/>
      <c r="DL34" s="154"/>
      <c r="DM34" s="154"/>
      <c r="DN34" s="154"/>
      <c r="DO34" s="154"/>
      <c r="DP34" s="154"/>
      <c r="DQ34" s="154"/>
      <c r="DR34" s="154"/>
      <c r="DS34" s="154"/>
      <c r="DT34" s="154"/>
      <c r="DU34" s="154"/>
      <c r="DV34" s="155"/>
    </row>
    <row r="35" spans="1:126" s="12" customFormat="1" ht="15" customHeight="1" thickBot="1">
      <c r="A35" s="33"/>
      <c r="B35" s="128" t="s">
        <v>70</v>
      </c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9"/>
      <c r="AR35" s="140">
        <f>SUM(AR36:BI39)</f>
        <v>0</v>
      </c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2"/>
      <c r="BJ35" s="156">
        <v>211</v>
      </c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8"/>
      <c r="CA35" s="220">
        <f>CA37+CA38+CA39</f>
        <v>2262200</v>
      </c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2"/>
      <c r="CS35" s="171">
        <f>CA35</f>
        <v>2262200</v>
      </c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3"/>
      <c r="DH35" s="140">
        <f>SUM(DH36:DV39)</f>
        <v>0</v>
      </c>
      <c r="DI35" s="141"/>
      <c r="DJ35" s="141"/>
      <c r="DK35" s="141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2"/>
    </row>
    <row r="36" spans="1:126" s="12" customFormat="1" ht="31.5" customHeight="1">
      <c r="A36" s="33"/>
      <c r="B36" s="128" t="s">
        <v>158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9"/>
      <c r="AR36" s="134"/>
      <c r="AS36" s="135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6"/>
      <c r="BJ36" s="121"/>
      <c r="BK36" s="122"/>
      <c r="BL36" s="122"/>
      <c r="BM36" s="122"/>
      <c r="BN36" s="122"/>
      <c r="BO36" s="122"/>
      <c r="BP36" s="122"/>
      <c r="BQ36" s="122"/>
      <c r="BR36" s="122"/>
      <c r="BS36" s="122"/>
      <c r="BT36" s="122"/>
      <c r="BU36" s="122"/>
      <c r="BV36" s="122"/>
      <c r="BW36" s="122"/>
      <c r="BX36" s="122"/>
      <c r="BY36" s="122"/>
      <c r="BZ36" s="123"/>
      <c r="CA36" s="134"/>
      <c r="CB36" s="135"/>
      <c r="CC36" s="135"/>
      <c r="CD36" s="135"/>
      <c r="CE36" s="135"/>
      <c r="CF36" s="135"/>
      <c r="CG36" s="135"/>
      <c r="CH36" s="135"/>
      <c r="CI36" s="135"/>
      <c r="CJ36" s="135"/>
      <c r="CK36" s="135"/>
      <c r="CL36" s="135"/>
      <c r="CM36" s="135"/>
      <c r="CN36" s="135"/>
      <c r="CO36" s="135"/>
      <c r="CP36" s="135"/>
      <c r="CQ36" s="135"/>
      <c r="CR36" s="136"/>
      <c r="CS36" s="134"/>
      <c r="CT36" s="135"/>
      <c r="CU36" s="135"/>
      <c r="CV36" s="135"/>
      <c r="CW36" s="135"/>
      <c r="CX36" s="135"/>
      <c r="CY36" s="135"/>
      <c r="CZ36" s="135"/>
      <c r="DA36" s="135"/>
      <c r="DB36" s="135"/>
      <c r="DC36" s="135"/>
      <c r="DD36" s="135"/>
      <c r="DE36" s="135"/>
      <c r="DF36" s="135"/>
      <c r="DG36" s="136"/>
      <c r="DH36" s="134"/>
      <c r="DI36" s="135"/>
      <c r="DJ36" s="135"/>
      <c r="DK36" s="135"/>
      <c r="DL36" s="135"/>
      <c r="DM36" s="135"/>
      <c r="DN36" s="135"/>
      <c r="DO36" s="135"/>
      <c r="DP36" s="135"/>
      <c r="DQ36" s="135"/>
      <c r="DR36" s="135"/>
      <c r="DS36" s="135"/>
      <c r="DT36" s="135"/>
      <c r="DU36" s="135"/>
      <c r="DV36" s="136"/>
    </row>
    <row r="37" spans="1:126" s="12" customFormat="1" ht="15" customHeight="1">
      <c r="A37" s="33"/>
      <c r="B37" s="128" t="s">
        <v>156</v>
      </c>
      <c r="C37" s="128"/>
      <c r="D37" s="128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9"/>
      <c r="AR37" s="134"/>
      <c r="AS37" s="135"/>
      <c r="AT37" s="135"/>
      <c r="AU37" s="135"/>
      <c r="AV37" s="135"/>
      <c r="AW37" s="135"/>
      <c r="AX37" s="135"/>
      <c r="AY37" s="135"/>
      <c r="AZ37" s="135"/>
      <c r="BA37" s="135"/>
      <c r="BB37" s="135"/>
      <c r="BC37" s="135"/>
      <c r="BD37" s="135"/>
      <c r="BE37" s="135"/>
      <c r="BF37" s="135"/>
      <c r="BG37" s="135"/>
      <c r="BH37" s="135"/>
      <c r="BI37" s="136"/>
      <c r="BJ37" s="121"/>
      <c r="BK37" s="122"/>
      <c r="BL37" s="122"/>
      <c r="BM37" s="122"/>
      <c r="BN37" s="122"/>
      <c r="BO37" s="122"/>
      <c r="BP37" s="122"/>
      <c r="BQ37" s="122"/>
      <c r="BR37" s="122"/>
      <c r="BS37" s="122"/>
      <c r="BT37" s="122"/>
      <c r="BU37" s="122"/>
      <c r="BV37" s="122"/>
      <c r="BW37" s="122"/>
      <c r="BX37" s="122"/>
      <c r="BY37" s="122"/>
      <c r="BZ37" s="123"/>
      <c r="CA37" s="149">
        <v>748400</v>
      </c>
      <c r="CB37" s="150"/>
      <c r="CC37" s="150"/>
      <c r="CD37" s="150"/>
      <c r="CE37" s="150"/>
      <c r="CF37" s="150"/>
      <c r="CG37" s="150"/>
      <c r="CH37" s="150"/>
      <c r="CI37" s="150"/>
      <c r="CJ37" s="150"/>
      <c r="CK37" s="150"/>
      <c r="CL37" s="150"/>
      <c r="CM37" s="150"/>
      <c r="CN37" s="150"/>
      <c r="CO37" s="150"/>
      <c r="CP37" s="150"/>
      <c r="CQ37" s="150"/>
      <c r="CR37" s="151"/>
      <c r="CS37" s="149">
        <f>CA37</f>
        <v>748400</v>
      </c>
      <c r="CT37" s="150"/>
      <c r="CU37" s="150"/>
      <c r="CV37" s="150"/>
      <c r="CW37" s="150"/>
      <c r="CX37" s="150"/>
      <c r="CY37" s="150"/>
      <c r="CZ37" s="150"/>
      <c r="DA37" s="150"/>
      <c r="DB37" s="150"/>
      <c r="DC37" s="150"/>
      <c r="DD37" s="150"/>
      <c r="DE37" s="150"/>
      <c r="DF37" s="150"/>
      <c r="DG37" s="151"/>
      <c r="DH37" s="134"/>
      <c r="DI37" s="135"/>
      <c r="DJ37" s="135"/>
      <c r="DK37" s="135"/>
      <c r="DL37" s="135"/>
      <c r="DM37" s="135"/>
      <c r="DN37" s="135"/>
      <c r="DO37" s="135"/>
      <c r="DP37" s="135"/>
      <c r="DQ37" s="135"/>
      <c r="DR37" s="135"/>
      <c r="DS37" s="135"/>
      <c r="DT37" s="135"/>
      <c r="DU37" s="135"/>
      <c r="DV37" s="136"/>
    </row>
    <row r="38" spans="1:126" s="12" customFormat="1" ht="15" customHeight="1">
      <c r="A38" s="33"/>
      <c r="B38" s="128" t="s">
        <v>188</v>
      </c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9"/>
      <c r="AR38" s="58"/>
      <c r="AS38" s="135"/>
      <c r="AT38" s="135"/>
      <c r="AU38" s="135"/>
      <c r="AV38" s="135"/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6"/>
      <c r="BJ38" s="121"/>
      <c r="BK38" s="122"/>
      <c r="BL38" s="122"/>
      <c r="BM38" s="122"/>
      <c r="BN38" s="122"/>
      <c r="BO38" s="122"/>
      <c r="BP38" s="122"/>
      <c r="BQ38" s="122"/>
      <c r="BR38" s="122"/>
      <c r="BS38" s="122"/>
      <c r="BT38" s="122"/>
      <c r="BU38" s="122"/>
      <c r="BV38" s="122"/>
      <c r="BW38" s="122"/>
      <c r="BX38" s="122"/>
      <c r="BY38" s="122"/>
      <c r="BZ38" s="123"/>
      <c r="CA38" s="149">
        <v>784200</v>
      </c>
      <c r="CB38" s="150"/>
      <c r="CC38" s="150"/>
      <c r="CD38" s="150"/>
      <c r="CE38" s="150"/>
      <c r="CF38" s="150"/>
      <c r="CG38" s="150"/>
      <c r="CH38" s="150"/>
      <c r="CI38" s="150"/>
      <c r="CJ38" s="150"/>
      <c r="CK38" s="150"/>
      <c r="CL38" s="150"/>
      <c r="CM38" s="150"/>
      <c r="CN38" s="150"/>
      <c r="CO38" s="150"/>
      <c r="CP38" s="150"/>
      <c r="CQ38" s="150"/>
      <c r="CR38" s="151"/>
      <c r="CS38" s="149">
        <f>CA38</f>
        <v>784200</v>
      </c>
      <c r="CT38" s="150"/>
      <c r="CU38" s="150"/>
      <c r="CV38" s="150"/>
      <c r="CW38" s="150"/>
      <c r="CX38" s="150"/>
      <c r="CY38" s="150"/>
      <c r="CZ38" s="150"/>
      <c r="DA38" s="150"/>
      <c r="DB38" s="150"/>
      <c r="DC38" s="150"/>
      <c r="DD38" s="150"/>
      <c r="DE38" s="150"/>
      <c r="DF38" s="150"/>
      <c r="DG38" s="151"/>
      <c r="DH38" s="134"/>
      <c r="DI38" s="135"/>
      <c r="DJ38" s="135"/>
      <c r="DK38" s="135"/>
      <c r="DL38" s="135"/>
      <c r="DM38" s="135"/>
      <c r="DN38" s="135"/>
      <c r="DO38" s="135"/>
      <c r="DP38" s="135"/>
      <c r="DQ38" s="135"/>
      <c r="DR38" s="135"/>
      <c r="DS38" s="135"/>
      <c r="DT38" s="135"/>
      <c r="DU38" s="135"/>
      <c r="DV38" s="136"/>
    </row>
    <row r="39" spans="1:126" s="12" customFormat="1" ht="15" customHeight="1">
      <c r="A39" s="33"/>
      <c r="B39" s="128" t="str">
        <f>B29</f>
        <v>субсидия на повышение заработной платы</v>
      </c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9"/>
      <c r="AR39" s="134"/>
      <c r="AS39" s="135"/>
      <c r="AT39" s="135"/>
      <c r="AU39" s="135"/>
      <c r="AV39" s="135"/>
      <c r="AW39" s="135"/>
      <c r="AX39" s="135"/>
      <c r="AY39" s="135"/>
      <c r="AZ39" s="135"/>
      <c r="BA39" s="135"/>
      <c r="BB39" s="135"/>
      <c r="BC39" s="135"/>
      <c r="BD39" s="135"/>
      <c r="BE39" s="135"/>
      <c r="BF39" s="135"/>
      <c r="BG39" s="135"/>
      <c r="BH39" s="135"/>
      <c r="BI39" s="136"/>
      <c r="BJ39" s="121"/>
      <c r="BK39" s="122"/>
      <c r="BL39" s="122"/>
      <c r="BM39" s="122"/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3"/>
      <c r="CA39" s="149">
        <v>729600</v>
      </c>
      <c r="CB39" s="150"/>
      <c r="CC39" s="150"/>
      <c r="CD39" s="150"/>
      <c r="CE39" s="150"/>
      <c r="CF39" s="150"/>
      <c r="CG39" s="150"/>
      <c r="CH39" s="150"/>
      <c r="CI39" s="150"/>
      <c r="CJ39" s="150"/>
      <c r="CK39" s="150"/>
      <c r="CL39" s="150"/>
      <c r="CM39" s="150"/>
      <c r="CN39" s="150"/>
      <c r="CO39" s="150"/>
      <c r="CP39" s="150"/>
      <c r="CQ39" s="150"/>
      <c r="CR39" s="151"/>
      <c r="CS39" s="149">
        <f>CA39</f>
        <v>729600</v>
      </c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0"/>
      <c r="DE39" s="150"/>
      <c r="DF39" s="150"/>
      <c r="DG39" s="151"/>
      <c r="DH39" s="134"/>
      <c r="DI39" s="135"/>
      <c r="DJ39" s="135"/>
      <c r="DK39" s="135"/>
      <c r="DL39" s="135"/>
      <c r="DM39" s="135"/>
      <c r="DN39" s="135"/>
      <c r="DO39" s="135"/>
      <c r="DP39" s="135"/>
      <c r="DQ39" s="135"/>
      <c r="DR39" s="135"/>
      <c r="DS39" s="135"/>
      <c r="DT39" s="135"/>
      <c r="DU39" s="135"/>
      <c r="DV39" s="136"/>
    </row>
    <row r="40" spans="1:126" s="12" customFormat="1" ht="15" customHeight="1">
      <c r="A40" s="33"/>
      <c r="B40" s="128" t="s">
        <v>71</v>
      </c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9"/>
      <c r="AR40" s="140">
        <f>SUM(AR41:BI43)</f>
        <v>0</v>
      </c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2"/>
      <c r="BJ40" s="156">
        <v>212</v>
      </c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8"/>
      <c r="CA40" s="140">
        <f>CA41+CA42+CA43</f>
        <v>0</v>
      </c>
      <c r="CB40" s="141"/>
      <c r="CC40" s="141"/>
      <c r="CD40" s="141"/>
      <c r="CE40" s="141"/>
      <c r="CF40" s="141"/>
      <c r="CG40" s="141"/>
      <c r="CH40" s="141"/>
      <c r="CI40" s="141"/>
      <c r="CJ40" s="141"/>
      <c r="CK40" s="141"/>
      <c r="CL40" s="141"/>
      <c r="CM40" s="141"/>
      <c r="CN40" s="141"/>
      <c r="CO40" s="141"/>
      <c r="CP40" s="141"/>
      <c r="CQ40" s="141"/>
      <c r="CR40" s="142"/>
      <c r="CS40" s="140">
        <f>SUM(CS41:DG43)</f>
        <v>0</v>
      </c>
      <c r="CT40" s="141"/>
      <c r="CU40" s="141"/>
      <c r="CV40" s="141"/>
      <c r="CW40" s="141"/>
      <c r="CX40" s="141"/>
      <c r="CY40" s="141"/>
      <c r="CZ40" s="141"/>
      <c r="DA40" s="141"/>
      <c r="DB40" s="141"/>
      <c r="DC40" s="141"/>
      <c r="DD40" s="141"/>
      <c r="DE40" s="141"/>
      <c r="DF40" s="141"/>
      <c r="DG40" s="142"/>
      <c r="DH40" s="140">
        <f>SUM(DH41:DV43)</f>
        <v>0</v>
      </c>
      <c r="DI40" s="141"/>
      <c r="DJ40" s="141"/>
      <c r="DK40" s="141"/>
      <c r="DL40" s="141"/>
      <c r="DM40" s="141"/>
      <c r="DN40" s="141"/>
      <c r="DO40" s="141"/>
      <c r="DP40" s="141"/>
      <c r="DQ40" s="141"/>
      <c r="DR40" s="141"/>
      <c r="DS40" s="141"/>
      <c r="DT40" s="141"/>
      <c r="DU40" s="141"/>
      <c r="DV40" s="142"/>
    </row>
    <row r="41" spans="1:126" s="12" customFormat="1" ht="31.5" customHeight="1">
      <c r="A41" s="33"/>
      <c r="B41" s="128" t="s">
        <v>158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9"/>
      <c r="AR41" s="134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6"/>
      <c r="BJ41" s="121"/>
      <c r="BK41" s="122"/>
      <c r="BL41" s="122"/>
      <c r="BM41" s="122"/>
      <c r="BN41" s="122"/>
      <c r="BO41" s="122"/>
      <c r="BP41" s="122"/>
      <c r="BQ41" s="122"/>
      <c r="BR41" s="122"/>
      <c r="BS41" s="122"/>
      <c r="BT41" s="122"/>
      <c r="BU41" s="122"/>
      <c r="BV41" s="122"/>
      <c r="BW41" s="122"/>
      <c r="BX41" s="122"/>
      <c r="BY41" s="122"/>
      <c r="BZ41" s="123"/>
      <c r="CA41" s="134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6"/>
      <c r="CS41" s="134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6"/>
      <c r="DH41" s="134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6"/>
    </row>
    <row r="42" spans="1:126" s="12" customFormat="1" ht="15" customHeight="1">
      <c r="A42" s="33"/>
      <c r="B42" s="128" t="s">
        <v>156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9"/>
      <c r="AR42" s="134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6"/>
      <c r="BJ42" s="121"/>
      <c r="BK42" s="122"/>
      <c r="BL42" s="122"/>
      <c r="BM42" s="122"/>
      <c r="BN42" s="122"/>
      <c r="BO42" s="122"/>
      <c r="BP42" s="122"/>
      <c r="BQ42" s="122"/>
      <c r="BR42" s="122"/>
      <c r="BS42" s="122"/>
      <c r="BT42" s="122"/>
      <c r="BU42" s="122"/>
      <c r="BV42" s="122"/>
      <c r="BW42" s="122"/>
      <c r="BX42" s="122"/>
      <c r="BY42" s="122"/>
      <c r="BZ42" s="123"/>
      <c r="CA42" s="134">
        <v>0</v>
      </c>
      <c r="CB42" s="135"/>
      <c r="CC42" s="135"/>
      <c r="CD42" s="135"/>
      <c r="CE42" s="135"/>
      <c r="CF42" s="135"/>
      <c r="CG42" s="135"/>
      <c r="CH42" s="135"/>
      <c r="CI42" s="135"/>
      <c r="CJ42" s="135"/>
      <c r="CK42" s="135"/>
      <c r="CL42" s="135"/>
      <c r="CM42" s="135"/>
      <c r="CN42" s="135"/>
      <c r="CO42" s="135"/>
      <c r="CP42" s="135"/>
      <c r="CQ42" s="135"/>
      <c r="CR42" s="136"/>
      <c r="CS42" s="134">
        <f>CA42</f>
        <v>0</v>
      </c>
      <c r="CT42" s="135"/>
      <c r="CU42" s="135"/>
      <c r="CV42" s="135"/>
      <c r="CW42" s="135"/>
      <c r="CX42" s="135"/>
      <c r="CY42" s="135"/>
      <c r="CZ42" s="135"/>
      <c r="DA42" s="135"/>
      <c r="DB42" s="135"/>
      <c r="DC42" s="135"/>
      <c r="DD42" s="135"/>
      <c r="DE42" s="135"/>
      <c r="DF42" s="135"/>
      <c r="DG42" s="136"/>
      <c r="DH42" s="134"/>
      <c r="DI42" s="135"/>
      <c r="DJ42" s="135"/>
      <c r="DK42" s="135"/>
      <c r="DL42" s="135"/>
      <c r="DM42" s="135"/>
      <c r="DN42" s="135"/>
      <c r="DO42" s="135"/>
      <c r="DP42" s="135"/>
      <c r="DQ42" s="135"/>
      <c r="DR42" s="135"/>
      <c r="DS42" s="135"/>
      <c r="DT42" s="135"/>
      <c r="DU42" s="135"/>
      <c r="DV42" s="136"/>
    </row>
    <row r="43" spans="1:126" s="12" customFormat="1" ht="15" customHeight="1">
      <c r="A43" s="33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6"/>
      <c r="AR43" s="134"/>
      <c r="AS43" s="135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6"/>
      <c r="BJ43" s="121"/>
      <c r="BK43" s="122"/>
      <c r="BL43" s="122"/>
      <c r="BM43" s="122"/>
      <c r="BN43" s="122"/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3"/>
      <c r="CA43" s="134"/>
      <c r="CB43" s="135"/>
      <c r="CC43" s="135"/>
      <c r="CD43" s="135"/>
      <c r="CE43" s="135"/>
      <c r="CF43" s="135"/>
      <c r="CG43" s="135"/>
      <c r="CH43" s="135"/>
      <c r="CI43" s="135"/>
      <c r="CJ43" s="135"/>
      <c r="CK43" s="135"/>
      <c r="CL43" s="135"/>
      <c r="CM43" s="135"/>
      <c r="CN43" s="135"/>
      <c r="CO43" s="135"/>
      <c r="CP43" s="135"/>
      <c r="CQ43" s="135"/>
      <c r="CR43" s="136"/>
      <c r="CS43" s="134"/>
      <c r="CT43" s="135"/>
      <c r="CU43" s="135"/>
      <c r="CV43" s="135"/>
      <c r="CW43" s="135"/>
      <c r="CX43" s="135"/>
      <c r="CY43" s="135"/>
      <c r="CZ43" s="135"/>
      <c r="DA43" s="135"/>
      <c r="DB43" s="135"/>
      <c r="DC43" s="135"/>
      <c r="DD43" s="135"/>
      <c r="DE43" s="135"/>
      <c r="DF43" s="135"/>
      <c r="DG43" s="136"/>
      <c r="DH43" s="134"/>
      <c r="DI43" s="135"/>
      <c r="DJ43" s="135"/>
      <c r="DK43" s="135"/>
      <c r="DL43" s="135"/>
      <c r="DM43" s="135"/>
      <c r="DN43" s="135"/>
      <c r="DO43" s="135"/>
      <c r="DP43" s="135"/>
      <c r="DQ43" s="135"/>
      <c r="DR43" s="135"/>
      <c r="DS43" s="135"/>
      <c r="DT43" s="135"/>
      <c r="DU43" s="135"/>
      <c r="DV43" s="136"/>
    </row>
    <row r="44" spans="1:126" s="12" customFormat="1" ht="30" customHeight="1">
      <c r="A44" s="33"/>
      <c r="B44" s="128" t="s">
        <v>72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9"/>
      <c r="AR44" s="140">
        <f>SUM(AR45:BI48)</f>
        <v>0</v>
      </c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2"/>
      <c r="BJ44" s="156">
        <v>213</v>
      </c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8"/>
      <c r="CA44" s="171">
        <f>CA46+CA47+CA48</f>
        <v>688400</v>
      </c>
      <c r="CB44" s="172"/>
      <c r="CC44" s="172"/>
      <c r="CD44" s="172"/>
      <c r="CE44" s="172"/>
      <c r="CF44" s="172"/>
      <c r="CG44" s="172"/>
      <c r="CH44" s="172"/>
      <c r="CI44" s="172"/>
      <c r="CJ44" s="172"/>
      <c r="CK44" s="172"/>
      <c r="CL44" s="172"/>
      <c r="CM44" s="172"/>
      <c r="CN44" s="172"/>
      <c r="CO44" s="172"/>
      <c r="CP44" s="172"/>
      <c r="CQ44" s="172"/>
      <c r="CR44" s="173"/>
      <c r="CS44" s="171">
        <f>CS46+CS47+CS48</f>
        <v>688400</v>
      </c>
      <c r="CT44" s="172"/>
      <c r="CU44" s="172"/>
      <c r="CV44" s="172"/>
      <c r="CW44" s="172"/>
      <c r="CX44" s="172"/>
      <c r="CY44" s="172"/>
      <c r="CZ44" s="172"/>
      <c r="DA44" s="172"/>
      <c r="DB44" s="172"/>
      <c r="DC44" s="172"/>
      <c r="DD44" s="172"/>
      <c r="DE44" s="172"/>
      <c r="DF44" s="172"/>
      <c r="DG44" s="173"/>
      <c r="DH44" s="140">
        <f>SUM(DH45:DV48)</f>
        <v>0</v>
      </c>
      <c r="DI44" s="141"/>
      <c r="DJ44" s="141"/>
      <c r="DK44" s="141"/>
      <c r="DL44" s="141"/>
      <c r="DM44" s="141"/>
      <c r="DN44" s="141"/>
      <c r="DO44" s="141"/>
      <c r="DP44" s="141"/>
      <c r="DQ44" s="141"/>
      <c r="DR44" s="141"/>
      <c r="DS44" s="141"/>
      <c r="DT44" s="141"/>
      <c r="DU44" s="141"/>
      <c r="DV44" s="142"/>
    </row>
    <row r="45" spans="1:126" s="12" customFormat="1" ht="31.5" customHeight="1">
      <c r="A45" s="33"/>
      <c r="B45" s="128" t="s">
        <v>158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9"/>
      <c r="AR45" s="134"/>
      <c r="AS45" s="135"/>
      <c r="AT45" s="135"/>
      <c r="AU45" s="135"/>
      <c r="AV45" s="135"/>
      <c r="AW45" s="135"/>
      <c r="AX45" s="135"/>
      <c r="AY45" s="135"/>
      <c r="AZ45" s="135"/>
      <c r="BA45" s="135"/>
      <c r="BB45" s="135"/>
      <c r="BC45" s="135"/>
      <c r="BD45" s="135"/>
      <c r="BE45" s="135"/>
      <c r="BF45" s="135"/>
      <c r="BG45" s="135"/>
      <c r="BH45" s="135"/>
      <c r="BI45" s="136"/>
      <c r="BJ45" s="121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3"/>
      <c r="CA45" s="134"/>
      <c r="CB45" s="135"/>
      <c r="CC45" s="135"/>
      <c r="CD45" s="135"/>
      <c r="CE45" s="135"/>
      <c r="CF45" s="135"/>
      <c r="CG45" s="135"/>
      <c r="CH45" s="135"/>
      <c r="CI45" s="135"/>
      <c r="CJ45" s="135"/>
      <c r="CK45" s="135"/>
      <c r="CL45" s="135"/>
      <c r="CM45" s="135"/>
      <c r="CN45" s="135"/>
      <c r="CO45" s="135"/>
      <c r="CP45" s="135"/>
      <c r="CQ45" s="135"/>
      <c r="CR45" s="136"/>
      <c r="CS45" s="134"/>
      <c r="CT45" s="135"/>
      <c r="CU45" s="135"/>
      <c r="CV45" s="135"/>
      <c r="CW45" s="135"/>
      <c r="CX45" s="135"/>
      <c r="CY45" s="135"/>
      <c r="CZ45" s="135"/>
      <c r="DA45" s="135"/>
      <c r="DB45" s="135"/>
      <c r="DC45" s="135"/>
      <c r="DD45" s="135"/>
      <c r="DE45" s="135"/>
      <c r="DF45" s="135"/>
      <c r="DG45" s="136"/>
      <c r="DH45" s="134"/>
      <c r="DI45" s="135"/>
      <c r="DJ45" s="135"/>
      <c r="DK45" s="135"/>
      <c r="DL45" s="135"/>
      <c r="DM45" s="135"/>
      <c r="DN45" s="135"/>
      <c r="DO45" s="135"/>
      <c r="DP45" s="135"/>
      <c r="DQ45" s="135"/>
      <c r="DR45" s="135"/>
      <c r="DS45" s="135"/>
      <c r="DT45" s="135"/>
      <c r="DU45" s="135"/>
      <c r="DV45" s="136"/>
    </row>
    <row r="46" spans="1:126" s="12" customFormat="1" ht="15" customHeight="1">
      <c r="A46" s="33"/>
      <c r="B46" s="128" t="s">
        <v>156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9"/>
      <c r="AR46" s="134"/>
      <c r="AS46" s="135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6"/>
      <c r="BJ46" s="121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3"/>
      <c r="CA46" s="149">
        <v>231500</v>
      </c>
      <c r="CB46" s="150"/>
      <c r="CC46" s="150"/>
      <c r="CD46" s="150"/>
      <c r="CE46" s="150"/>
      <c r="CF46" s="150"/>
      <c r="CG46" s="150"/>
      <c r="CH46" s="150"/>
      <c r="CI46" s="150"/>
      <c r="CJ46" s="150"/>
      <c r="CK46" s="150"/>
      <c r="CL46" s="150"/>
      <c r="CM46" s="150"/>
      <c r="CN46" s="150"/>
      <c r="CO46" s="150"/>
      <c r="CP46" s="150"/>
      <c r="CQ46" s="150"/>
      <c r="CR46" s="151"/>
      <c r="CS46" s="149">
        <f>CA46</f>
        <v>231500</v>
      </c>
      <c r="CT46" s="150"/>
      <c r="CU46" s="150"/>
      <c r="CV46" s="150"/>
      <c r="CW46" s="150"/>
      <c r="CX46" s="150"/>
      <c r="CY46" s="150"/>
      <c r="CZ46" s="150"/>
      <c r="DA46" s="150"/>
      <c r="DB46" s="150"/>
      <c r="DC46" s="150"/>
      <c r="DD46" s="150"/>
      <c r="DE46" s="150"/>
      <c r="DF46" s="150"/>
      <c r="DG46" s="151"/>
      <c r="DH46" s="134"/>
      <c r="DI46" s="135"/>
      <c r="DJ46" s="135"/>
      <c r="DK46" s="135"/>
      <c r="DL46" s="135"/>
      <c r="DM46" s="135"/>
      <c r="DN46" s="135"/>
      <c r="DO46" s="135"/>
      <c r="DP46" s="135"/>
      <c r="DQ46" s="135"/>
      <c r="DR46" s="135"/>
      <c r="DS46" s="135"/>
      <c r="DT46" s="135"/>
      <c r="DU46" s="135"/>
      <c r="DV46" s="136"/>
    </row>
    <row r="47" spans="1:126" s="12" customFormat="1" ht="15" customHeight="1">
      <c r="A47" s="33"/>
      <c r="B47" s="128" t="str">
        <f>B38</f>
        <v>Субвенция 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9"/>
      <c r="AR47" s="134"/>
      <c r="AS47" s="135"/>
      <c r="AT47" s="135"/>
      <c r="AU47" s="135"/>
      <c r="AV47" s="135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6"/>
      <c r="BJ47" s="121"/>
      <c r="BK47" s="122"/>
      <c r="BL47" s="122"/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3"/>
      <c r="CA47" s="149">
        <v>236800</v>
      </c>
      <c r="CB47" s="150"/>
      <c r="CC47" s="150"/>
      <c r="CD47" s="150"/>
      <c r="CE47" s="150"/>
      <c r="CF47" s="150"/>
      <c r="CG47" s="150"/>
      <c r="CH47" s="150"/>
      <c r="CI47" s="150"/>
      <c r="CJ47" s="150"/>
      <c r="CK47" s="150"/>
      <c r="CL47" s="150"/>
      <c r="CM47" s="150"/>
      <c r="CN47" s="150"/>
      <c r="CO47" s="150"/>
      <c r="CP47" s="150"/>
      <c r="CQ47" s="150"/>
      <c r="CR47" s="151"/>
      <c r="CS47" s="149">
        <f>CA47</f>
        <v>236800</v>
      </c>
      <c r="CT47" s="150"/>
      <c r="CU47" s="150"/>
      <c r="CV47" s="150"/>
      <c r="CW47" s="150"/>
      <c r="CX47" s="150"/>
      <c r="CY47" s="150"/>
      <c r="CZ47" s="150"/>
      <c r="DA47" s="150"/>
      <c r="DB47" s="150"/>
      <c r="DC47" s="150"/>
      <c r="DD47" s="150"/>
      <c r="DE47" s="150"/>
      <c r="DF47" s="150"/>
      <c r="DG47" s="151"/>
      <c r="DH47" s="134"/>
      <c r="DI47" s="135"/>
      <c r="DJ47" s="135"/>
      <c r="DK47" s="135"/>
      <c r="DL47" s="135"/>
      <c r="DM47" s="135"/>
      <c r="DN47" s="135"/>
      <c r="DO47" s="135"/>
      <c r="DP47" s="135"/>
      <c r="DQ47" s="135"/>
      <c r="DR47" s="135"/>
      <c r="DS47" s="135"/>
      <c r="DT47" s="135"/>
      <c r="DU47" s="135"/>
      <c r="DV47" s="136"/>
    </row>
    <row r="48" spans="1:126" s="12" customFormat="1" ht="16.5" customHeight="1" thickBot="1">
      <c r="A48" s="33"/>
      <c r="B48" s="174" t="str">
        <f>B39</f>
        <v>субсидия на повышение заработной платы</v>
      </c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174"/>
      <c r="AF48" s="174"/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5"/>
      <c r="AR48" s="131"/>
      <c r="AS48" s="132"/>
      <c r="AT48" s="132"/>
      <c r="AU48" s="132"/>
      <c r="AV48" s="132"/>
      <c r="AW48" s="132"/>
      <c r="AX48" s="132"/>
      <c r="AY48" s="132"/>
      <c r="AZ48" s="132"/>
      <c r="BA48" s="132"/>
      <c r="BB48" s="132"/>
      <c r="BC48" s="132"/>
      <c r="BD48" s="132"/>
      <c r="BE48" s="132"/>
      <c r="BF48" s="132"/>
      <c r="BG48" s="132"/>
      <c r="BH48" s="132"/>
      <c r="BI48" s="133"/>
      <c r="BJ48" s="137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9"/>
      <c r="CA48" s="217">
        <v>220100</v>
      </c>
      <c r="CB48" s="218"/>
      <c r="CC48" s="218"/>
      <c r="CD48" s="218"/>
      <c r="CE48" s="218"/>
      <c r="CF48" s="218"/>
      <c r="CG48" s="218"/>
      <c r="CH48" s="218"/>
      <c r="CI48" s="218"/>
      <c r="CJ48" s="218"/>
      <c r="CK48" s="218"/>
      <c r="CL48" s="218"/>
      <c r="CM48" s="218"/>
      <c r="CN48" s="218"/>
      <c r="CO48" s="218"/>
      <c r="CP48" s="218"/>
      <c r="CQ48" s="218"/>
      <c r="CR48" s="219"/>
      <c r="CS48" s="149">
        <f>CA48</f>
        <v>220100</v>
      </c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0"/>
      <c r="DE48" s="150"/>
      <c r="DF48" s="150"/>
      <c r="DG48" s="151"/>
      <c r="DH48" s="131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3"/>
    </row>
    <row r="49" spans="1:126" s="36" customFormat="1" ht="15" customHeight="1" thickBot="1">
      <c r="A49" s="35"/>
      <c r="B49" s="161" t="s">
        <v>73</v>
      </c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79">
        <f>AR51+AR55+AR59+AR63+AR67+AR75+AR71</f>
        <v>0</v>
      </c>
      <c r="AS49" s="144"/>
      <c r="AT49" s="144"/>
      <c r="AU49" s="144"/>
      <c r="AV49" s="144"/>
      <c r="AW49" s="144"/>
      <c r="AX49" s="144"/>
      <c r="AY49" s="144"/>
      <c r="AZ49" s="144"/>
      <c r="BA49" s="144"/>
      <c r="BB49" s="144"/>
      <c r="BC49" s="144"/>
      <c r="BD49" s="144"/>
      <c r="BE49" s="144"/>
      <c r="BF49" s="144"/>
      <c r="BG49" s="144"/>
      <c r="BH49" s="144"/>
      <c r="BI49" s="145"/>
      <c r="BJ49" s="164">
        <v>220</v>
      </c>
      <c r="BK49" s="165"/>
      <c r="BL49" s="165"/>
      <c r="BM49" s="165"/>
      <c r="BN49" s="165"/>
      <c r="BO49" s="165"/>
      <c r="BP49" s="165"/>
      <c r="BQ49" s="165"/>
      <c r="BR49" s="165"/>
      <c r="BS49" s="165"/>
      <c r="BT49" s="165"/>
      <c r="BU49" s="165"/>
      <c r="BV49" s="165"/>
      <c r="BW49" s="165"/>
      <c r="BX49" s="165"/>
      <c r="BY49" s="165"/>
      <c r="BZ49" s="166"/>
      <c r="CA49" s="207">
        <f>CA51+CA59+CA67+CA71</f>
        <v>532900</v>
      </c>
      <c r="CB49" s="208"/>
      <c r="CC49" s="208"/>
      <c r="CD49" s="208"/>
      <c r="CE49" s="208"/>
      <c r="CF49" s="208"/>
      <c r="CG49" s="208"/>
      <c r="CH49" s="208"/>
      <c r="CI49" s="208"/>
      <c r="CJ49" s="208"/>
      <c r="CK49" s="208"/>
      <c r="CL49" s="208"/>
      <c r="CM49" s="208"/>
      <c r="CN49" s="208"/>
      <c r="CO49" s="208"/>
      <c r="CP49" s="208"/>
      <c r="CQ49" s="208"/>
      <c r="CR49" s="209"/>
      <c r="CS49" s="214">
        <f>CS51+CS55+CS59+CS67+CS71</f>
        <v>532900</v>
      </c>
      <c r="CT49" s="215"/>
      <c r="CU49" s="215"/>
      <c r="CV49" s="215"/>
      <c r="CW49" s="215"/>
      <c r="CX49" s="215"/>
      <c r="CY49" s="215"/>
      <c r="CZ49" s="215"/>
      <c r="DA49" s="215"/>
      <c r="DB49" s="215"/>
      <c r="DC49" s="215"/>
      <c r="DD49" s="215"/>
      <c r="DE49" s="215"/>
      <c r="DF49" s="215"/>
      <c r="DG49" s="216"/>
      <c r="DH49" s="143">
        <f>DH51+DH55+DH59+DH67+DH71+DH75</f>
        <v>0</v>
      </c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52"/>
    </row>
    <row r="50" spans="1:126" s="12" customFormat="1" ht="15" customHeight="1">
      <c r="A50" s="33"/>
      <c r="B50" s="159" t="s">
        <v>23</v>
      </c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60"/>
      <c r="AR50" s="153"/>
      <c r="AS50" s="154"/>
      <c r="AT50" s="154"/>
      <c r="AU50" s="154"/>
      <c r="AV50" s="154"/>
      <c r="AW50" s="154"/>
      <c r="AX50" s="154"/>
      <c r="AY50" s="154"/>
      <c r="AZ50" s="154"/>
      <c r="BA50" s="154"/>
      <c r="BB50" s="154"/>
      <c r="BC50" s="154"/>
      <c r="BD50" s="154"/>
      <c r="BE50" s="154"/>
      <c r="BF50" s="154"/>
      <c r="BG50" s="154"/>
      <c r="BH50" s="154"/>
      <c r="BI50" s="155"/>
      <c r="BJ50" s="176"/>
      <c r="BK50" s="177"/>
      <c r="BL50" s="177"/>
      <c r="BM50" s="177"/>
      <c r="BN50" s="177"/>
      <c r="BO50" s="177"/>
      <c r="BP50" s="177"/>
      <c r="BQ50" s="177"/>
      <c r="BR50" s="177"/>
      <c r="BS50" s="177"/>
      <c r="BT50" s="177"/>
      <c r="BU50" s="177"/>
      <c r="BV50" s="177"/>
      <c r="BW50" s="177"/>
      <c r="BX50" s="177"/>
      <c r="BY50" s="177"/>
      <c r="BZ50" s="178"/>
      <c r="CA50" s="153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54"/>
      <c r="CN50" s="154"/>
      <c r="CO50" s="154"/>
      <c r="CP50" s="154"/>
      <c r="CQ50" s="154"/>
      <c r="CR50" s="155"/>
      <c r="CS50" s="153"/>
      <c r="CT50" s="154"/>
      <c r="CU50" s="154"/>
      <c r="CV50" s="154"/>
      <c r="CW50" s="154"/>
      <c r="CX50" s="154"/>
      <c r="CY50" s="154"/>
      <c r="CZ50" s="154"/>
      <c r="DA50" s="154"/>
      <c r="DB50" s="154"/>
      <c r="DC50" s="154"/>
      <c r="DD50" s="154"/>
      <c r="DE50" s="154"/>
      <c r="DF50" s="154"/>
      <c r="DG50" s="155"/>
      <c r="DH50" s="153"/>
      <c r="DI50" s="154"/>
      <c r="DJ50" s="154"/>
      <c r="DK50" s="154"/>
      <c r="DL50" s="154"/>
      <c r="DM50" s="154"/>
      <c r="DN50" s="154"/>
      <c r="DO50" s="154"/>
      <c r="DP50" s="154"/>
      <c r="DQ50" s="154"/>
      <c r="DR50" s="154"/>
      <c r="DS50" s="154"/>
      <c r="DT50" s="154"/>
      <c r="DU50" s="154"/>
      <c r="DV50" s="155"/>
    </row>
    <row r="51" spans="1:126" s="12" customFormat="1" ht="15" customHeight="1">
      <c r="A51" s="33"/>
      <c r="B51" s="128" t="s">
        <v>74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9"/>
      <c r="AR51" s="140">
        <f>SUM(AR52:BI54)</f>
        <v>0</v>
      </c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2"/>
      <c r="BJ51" s="156">
        <v>221</v>
      </c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8"/>
      <c r="CA51" s="171">
        <f>CA52+CA53+CA54</f>
        <v>16000</v>
      </c>
      <c r="CB51" s="172"/>
      <c r="CC51" s="172"/>
      <c r="CD51" s="172"/>
      <c r="CE51" s="172"/>
      <c r="CF51" s="172"/>
      <c r="CG51" s="172"/>
      <c r="CH51" s="172"/>
      <c r="CI51" s="172"/>
      <c r="CJ51" s="172"/>
      <c r="CK51" s="172"/>
      <c r="CL51" s="172"/>
      <c r="CM51" s="172"/>
      <c r="CN51" s="172"/>
      <c r="CO51" s="172"/>
      <c r="CP51" s="172"/>
      <c r="CQ51" s="172"/>
      <c r="CR51" s="173"/>
      <c r="CS51" s="140">
        <f>SUM(CS52:DG54)</f>
        <v>16000</v>
      </c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1"/>
      <c r="DE51" s="141"/>
      <c r="DF51" s="141"/>
      <c r="DG51" s="142"/>
      <c r="DH51" s="140">
        <f>SUM(DH52:DV54)</f>
        <v>0</v>
      </c>
      <c r="DI51" s="141"/>
      <c r="DJ51" s="141"/>
      <c r="DK51" s="141"/>
      <c r="DL51" s="141"/>
      <c r="DM51" s="141"/>
      <c r="DN51" s="141"/>
      <c r="DO51" s="141"/>
      <c r="DP51" s="141"/>
      <c r="DQ51" s="141"/>
      <c r="DR51" s="141"/>
      <c r="DS51" s="141"/>
      <c r="DT51" s="141"/>
      <c r="DU51" s="141"/>
      <c r="DV51" s="142"/>
    </row>
    <row r="52" spans="1:126" s="12" customFormat="1" ht="31.5" customHeight="1">
      <c r="A52" s="33"/>
      <c r="B52" s="128" t="s">
        <v>158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9"/>
      <c r="AR52" s="134"/>
      <c r="AS52" s="135"/>
      <c r="AT52" s="135"/>
      <c r="AU52" s="135"/>
      <c r="AV52" s="135"/>
      <c r="AW52" s="135"/>
      <c r="AX52" s="135"/>
      <c r="AY52" s="135"/>
      <c r="AZ52" s="135"/>
      <c r="BA52" s="135"/>
      <c r="BB52" s="135"/>
      <c r="BC52" s="135"/>
      <c r="BD52" s="135"/>
      <c r="BE52" s="135"/>
      <c r="BF52" s="135"/>
      <c r="BG52" s="135"/>
      <c r="BH52" s="135"/>
      <c r="BI52" s="136"/>
      <c r="BJ52" s="121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3"/>
      <c r="CA52" s="134"/>
      <c r="CB52" s="135"/>
      <c r="CC52" s="135"/>
      <c r="CD52" s="135"/>
      <c r="CE52" s="135"/>
      <c r="CF52" s="135"/>
      <c r="CG52" s="135"/>
      <c r="CH52" s="135"/>
      <c r="CI52" s="135"/>
      <c r="CJ52" s="135"/>
      <c r="CK52" s="135"/>
      <c r="CL52" s="135"/>
      <c r="CM52" s="135"/>
      <c r="CN52" s="135"/>
      <c r="CO52" s="135"/>
      <c r="CP52" s="135"/>
      <c r="CQ52" s="135"/>
      <c r="CR52" s="136"/>
      <c r="CS52" s="134"/>
      <c r="CT52" s="13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6"/>
      <c r="DH52" s="134"/>
      <c r="DI52" s="135"/>
      <c r="DJ52" s="135"/>
      <c r="DK52" s="135"/>
      <c r="DL52" s="135"/>
      <c r="DM52" s="135"/>
      <c r="DN52" s="135"/>
      <c r="DO52" s="135"/>
      <c r="DP52" s="135"/>
      <c r="DQ52" s="135"/>
      <c r="DR52" s="135"/>
      <c r="DS52" s="135"/>
      <c r="DT52" s="135"/>
      <c r="DU52" s="135"/>
      <c r="DV52" s="136"/>
    </row>
    <row r="53" spans="1:126" s="12" customFormat="1" ht="15" customHeight="1">
      <c r="A53" s="33"/>
      <c r="B53" s="128" t="s">
        <v>156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9"/>
      <c r="AR53" s="134"/>
      <c r="AS53" s="135"/>
      <c r="AT53" s="135"/>
      <c r="AU53" s="135"/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6"/>
      <c r="BJ53" s="121"/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2"/>
      <c r="BV53" s="122"/>
      <c r="BW53" s="122"/>
      <c r="BX53" s="122"/>
      <c r="BY53" s="122"/>
      <c r="BZ53" s="123"/>
      <c r="CA53" s="149">
        <v>0</v>
      </c>
      <c r="CB53" s="150"/>
      <c r="CC53" s="150"/>
      <c r="CD53" s="150"/>
      <c r="CE53" s="150"/>
      <c r="CF53" s="150"/>
      <c r="CG53" s="150"/>
      <c r="CH53" s="150"/>
      <c r="CI53" s="150"/>
      <c r="CJ53" s="150"/>
      <c r="CK53" s="150"/>
      <c r="CL53" s="150"/>
      <c r="CM53" s="150"/>
      <c r="CN53" s="150"/>
      <c r="CO53" s="150"/>
      <c r="CP53" s="150"/>
      <c r="CQ53" s="150"/>
      <c r="CR53" s="151"/>
      <c r="CS53" s="149">
        <f>CA53</f>
        <v>0</v>
      </c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1"/>
      <c r="DH53" s="134"/>
      <c r="DI53" s="135"/>
      <c r="DJ53" s="135"/>
      <c r="DK53" s="135"/>
      <c r="DL53" s="135"/>
      <c r="DM53" s="135"/>
      <c r="DN53" s="135"/>
      <c r="DO53" s="135"/>
      <c r="DP53" s="135"/>
      <c r="DQ53" s="135"/>
      <c r="DR53" s="135"/>
      <c r="DS53" s="135"/>
      <c r="DT53" s="135"/>
      <c r="DU53" s="135"/>
      <c r="DV53" s="136"/>
    </row>
    <row r="54" spans="1:126" s="12" customFormat="1" ht="15" customHeight="1">
      <c r="A54" s="33"/>
      <c r="B54" s="75" t="s">
        <v>189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6"/>
      <c r="AR54" s="134"/>
      <c r="AS54" s="135"/>
      <c r="AT54" s="135"/>
      <c r="AU54" s="135"/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6"/>
      <c r="BJ54" s="121"/>
      <c r="BK54" s="122"/>
      <c r="BL54" s="122"/>
      <c r="BM54" s="122"/>
      <c r="BN54" s="122"/>
      <c r="BO54" s="122"/>
      <c r="BP54" s="122"/>
      <c r="BQ54" s="122"/>
      <c r="BR54" s="122"/>
      <c r="BS54" s="122"/>
      <c r="BT54" s="122"/>
      <c r="BU54" s="122"/>
      <c r="BV54" s="122"/>
      <c r="BW54" s="122"/>
      <c r="BX54" s="122"/>
      <c r="BY54" s="122"/>
      <c r="BZ54" s="123"/>
      <c r="CA54" s="149">
        <v>16000</v>
      </c>
      <c r="CB54" s="150"/>
      <c r="CC54" s="150"/>
      <c r="CD54" s="150"/>
      <c r="CE54" s="150"/>
      <c r="CF54" s="150"/>
      <c r="CG54" s="150"/>
      <c r="CH54" s="150"/>
      <c r="CI54" s="150"/>
      <c r="CJ54" s="150"/>
      <c r="CK54" s="150"/>
      <c r="CL54" s="150"/>
      <c r="CM54" s="150"/>
      <c r="CN54" s="150"/>
      <c r="CO54" s="150"/>
      <c r="CP54" s="150"/>
      <c r="CQ54" s="150"/>
      <c r="CR54" s="151"/>
      <c r="CS54" s="149">
        <f>CA54</f>
        <v>16000</v>
      </c>
      <c r="CT54" s="150"/>
      <c r="CU54" s="150"/>
      <c r="CV54" s="150"/>
      <c r="CW54" s="150"/>
      <c r="CX54" s="150"/>
      <c r="CY54" s="150"/>
      <c r="CZ54" s="150"/>
      <c r="DA54" s="150"/>
      <c r="DB54" s="150"/>
      <c r="DC54" s="150"/>
      <c r="DD54" s="150"/>
      <c r="DE54" s="150"/>
      <c r="DF54" s="150"/>
      <c r="DG54" s="151"/>
      <c r="DH54" s="134"/>
      <c r="DI54" s="135"/>
      <c r="DJ54" s="135"/>
      <c r="DK54" s="135"/>
      <c r="DL54" s="135"/>
      <c r="DM54" s="135"/>
      <c r="DN54" s="135"/>
      <c r="DO54" s="135"/>
      <c r="DP54" s="135"/>
      <c r="DQ54" s="135"/>
      <c r="DR54" s="135"/>
      <c r="DS54" s="135"/>
      <c r="DT54" s="135"/>
      <c r="DU54" s="135"/>
      <c r="DV54" s="136"/>
    </row>
    <row r="55" spans="1:126" s="12" customFormat="1" ht="15" customHeight="1">
      <c r="A55" s="33"/>
      <c r="B55" s="128" t="s">
        <v>75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9"/>
      <c r="AR55" s="140">
        <f>SUM(AR56:BI58)</f>
        <v>0</v>
      </c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2"/>
      <c r="BJ55" s="156">
        <v>222</v>
      </c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8"/>
      <c r="CA55" s="140">
        <f>SUM(CA56:CR58)</f>
        <v>0</v>
      </c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2"/>
      <c r="CS55" s="140">
        <f>SUM(CS56:DG58)</f>
        <v>0</v>
      </c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1"/>
      <c r="DE55" s="141"/>
      <c r="DF55" s="141"/>
      <c r="DG55" s="142"/>
      <c r="DH55" s="140">
        <f>SUM(DH56:DV58)</f>
        <v>0</v>
      </c>
      <c r="DI55" s="141"/>
      <c r="DJ55" s="141"/>
      <c r="DK55" s="141"/>
      <c r="DL55" s="141"/>
      <c r="DM55" s="141"/>
      <c r="DN55" s="141"/>
      <c r="DO55" s="141"/>
      <c r="DP55" s="141"/>
      <c r="DQ55" s="141"/>
      <c r="DR55" s="141"/>
      <c r="DS55" s="141"/>
      <c r="DT55" s="141"/>
      <c r="DU55" s="141"/>
      <c r="DV55" s="142"/>
    </row>
    <row r="56" spans="1:126" s="12" customFormat="1" ht="31.5" customHeight="1">
      <c r="A56" s="33"/>
      <c r="B56" s="128" t="s">
        <v>158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9"/>
      <c r="AR56" s="134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6"/>
      <c r="BJ56" s="121"/>
      <c r="BK56" s="122"/>
      <c r="BL56" s="122"/>
      <c r="BM56" s="122"/>
      <c r="BN56" s="122"/>
      <c r="BO56" s="122"/>
      <c r="BP56" s="122"/>
      <c r="BQ56" s="122"/>
      <c r="BR56" s="122"/>
      <c r="BS56" s="122"/>
      <c r="BT56" s="122"/>
      <c r="BU56" s="122"/>
      <c r="BV56" s="122"/>
      <c r="BW56" s="122"/>
      <c r="BX56" s="122"/>
      <c r="BY56" s="122"/>
      <c r="BZ56" s="123"/>
      <c r="CA56" s="134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6"/>
      <c r="CS56" s="134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6"/>
      <c r="DH56" s="134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6"/>
    </row>
    <row r="57" spans="1:126" s="12" customFormat="1" ht="15" customHeight="1">
      <c r="A57" s="33"/>
      <c r="B57" s="128" t="s">
        <v>156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9"/>
      <c r="AR57" s="134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6"/>
      <c r="BJ57" s="121"/>
      <c r="BK57" s="122"/>
      <c r="BL57" s="122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3"/>
      <c r="CA57" s="134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6"/>
      <c r="CS57" s="134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6"/>
      <c r="DH57" s="134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35"/>
      <c r="DV57" s="136"/>
    </row>
    <row r="58" spans="1:126" s="12" customFormat="1" ht="15" customHeight="1">
      <c r="A58" s="33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6"/>
      <c r="AR58" s="134"/>
      <c r="AS58" s="135"/>
      <c r="AT58" s="135"/>
      <c r="AU58" s="135"/>
      <c r="AV58" s="135"/>
      <c r="AW58" s="135"/>
      <c r="AX58" s="135"/>
      <c r="AY58" s="135"/>
      <c r="AZ58" s="135"/>
      <c r="BA58" s="135"/>
      <c r="BB58" s="135"/>
      <c r="BC58" s="135"/>
      <c r="BD58" s="135"/>
      <c r="BE58" s="135"/>
      <c r="BF58" s="135"/>
      <c r="BG58" s="135"/>
      <c r="BH58" s="135"/>
      <c r="BI58" s="136"/>
      <c r="BJ58" s="121"/>
      <c r="BK58" s="122"/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3"/>
      <c r="CA58" s="134"/>
      <c r="CB58" s="135"/>
      <c r="CC58" s="135"/>
      <c r="CD58" s="135"/>
      <c r="CE58" s="135"/>
      <c r="CF58" s="135"/>
      <c r="CG58" s="135"/>
      <c r="CH58" s="135"/>
      <c r="CI58" s="135"/>
      <c r="CJ58" s="135"/>
      <c r="CK58" s="135"/>
      <c r="CL58" s="135"/>
      <c r="CM58" s="135"/>
      <c r="CN58" s="135"/>
      <c r="CO58" s="135"/>
      <c r="CP58" s="135"/>
      <c r="CQ58" s="135"/>
      <c r="CR58" s="136"/>
      <c r="CS58" s="134"/>
      <c r="CT58" s="135"/>
      <c r="CU58" s="135"/>
      <c r="CV58" s="135"/>
      <c r="CW58" s="135"/>
      <c r="CX58" s="135"/>
      <c r="CY58" s="135"/>
      <c r="CZ58" s="135"/>
      <c r="DA58" s="135"/>
      <c r="DB58" s="135"/>
      <c r="DC58" s="135"/>
      <c r="DD58" s="135"/>
      <c r="DE58" s="135"/>
      <c r="DF58" s="135"/>
      <c r="DG58" s="136"/>
      <c r="DH58" s="134"/>
      <c r="DI58" s="135"/>
      <c r="DJ58" s="135"/>
      <c r="DK58" s="135"/>
      <c r="DL58" s="135"/>
      <c r="DM58" s="135"/>
      <c r="DN58" s="135"/>
      <c r="DO58" s="135"/>
      <c r="DP58" s="135"/>
      <c r="DQ58" s="135"/>
      <c r="DR58" s="135"/>
      <c r="DS58" s="135"/>
      <c r="DT58" s="135"/>
      <c r="DU58" s="135"/>
      <c r="DV58" s="136"/>
    </row>
    <row r="59" spans="1:126" s="12" customFormat="1" ht="15" customHeight="1">
      <c r="A59" s="33"/>
      <c r="B59" s="128" t="s">
        <v>76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9"/>
      <c r="AR59" s="140">
        <f>SUM(AR60:BI62)</f>
        <v>0</v>
      </c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2"/>
      <c r="BJ59" s="156">
        <v>223</v>
      </c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8"/>
      <c r="CA59" s="202">
        <f>CA60+CA61+CA62</f>
        <v>500900</v>
      </c>
      <c r="CB59" s="203"/>
      <c r="CC59" s="203"/>
      <c r="CD59" s="203"/>
      <c r="CE59" s="203"/>
      <c r="CF59" s="203"/>
      <c r="CG59" s="203"/>
      <c r="CH59" s="203"/>
      <c r="CI59" s="203"/>
      <c r="CJ59" s="203"/>
      <c r="CK59" s="203"/>
      <c r="CL59" s="203"/>
      <c r="CM59" s="203"/>
      <c r="CN59" s="203"/>
      <c r="CO59" s="203"/>
      <c r="CP59" s="203"/>
      <c r="CQ59" s="203"/>
      <c r="CR59" s="204"/>
      <c r="CS59" s="140">
        <f>SUM(CS60:DG62)</f>
        <v>500900</v>
      </c>
      <c r="CT59" s="141"/>
      <c r="CU59" s="141"/>
      <c r="CV59" s="141"/>
      <c r="CW59" s="141"/>
      <c r="CX59" s="141"/>
      <c r="CY59" s="141"/>
      <c r="CZ59" s="141"/>
      <c r="DA59" s="141"/>
      <c r="DB59" s="141"/>
      <c r="DC59" s="141"/>
      <c r="DD59" s="141"/>
      <c r="DE59" s="141"/>
      <c r="DF59" s="141"/>
      <c r="DG59" s="142"/>
      <c r="DH59" s="140">
        <f>SUM(DH60:DV62)</f>
        <v>0</v>
      </c>
      <c r="DI59" s="141"/>
      <c r="DJ59" s="141"/>
      <c r="DK59" s="141"/>
      <c r="DL59" s="141"/>
      <c r="DM59" s="141"/>
      <c r="DN59" s="141"/>
      <c r="DO59" s="141"/>
      <c r="DP59" s="141"/>
      <c r="DQ59" s="141"/>
      <c r="DR59" s="141"/>
      <c r="DS59" s="141"/>
      <c r="DT59" s="141"/>
      <c r="DU59" s="141"/>
      <c r="DV59" s="142"/>
    </row>
    <row r="60" spans="1:126" s="12" customFormat="1" ht="31.5" customHeight="1">
      <c r="A60" s="33"/>
      <c r="B60" s="128" t="s">
        <v>158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9"/>
      <c r="AR60" s="134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6"/>
      <c r="BJ60" s="121"/>
      <c r="BK60" s="122"/>
      <c r="BL60" s="122"/>
      <c r="BM60" s="122"/>
      <c r="BN60" s="122"/>
      <c r="BO60" s="122"/>
      <c r="BP60" s="122"/>
      <c r="BQ60" s="122"/>
      <c r="BR60" s="122"/>
      <c r="BS60" s="122"/>
      <c r="BT60" s="122"/>
      <c r="BU60" s="122"/>
      <c r="BV60" s="122"/>
      <c r="BW60" s="122"/>
      <c r="BX60" s="122"/>
      <c r="BY60" s="122"/>
      <c r="BZ60" s="123"/>
      <c r="CA60" s="134"/>
      <c r="CB60" s="135"/>
      <c r="CC60" s="135"/>
      <c r="CD60" s="135"/>
      <c r="CE60" s="135"/>
      <c r="CF60" s="135"/>
      <c r="CG60" s="135"/>
      <c r="CH60" s="135"/>
      <c r="CI60" s="135"/>
      <c r="CJ60" s="135"/>
      <c r="CK60" s="135"/>
      <c r="CL60" s="135"/>
      <c r="CM60" s="135"/>
      <c r="CN60" s="135"/>
      <c r="CO60" s="135"/>
      <c r="CP60" s="135"/>
      <c r="CQ60" s="135"/>
      <c r="CR60" s="136"/>
      <c r="CS60" s="134"/>
      <c r="CT60" s="135"/>
      <c r="CU60" s="135"/>
      <c r="CV60" s="135"/>
      <c r="CW60" s="135"/>
      <c r="CX60" s="135"/>
      <c r="CY60" s="135"/>
      <c r="CZ60" s="135"/>
      <c r="DA60" s="135"/>
      <c r="DB60" s="135"/>
      <c r="DC60" s="135"/>
      <c r="DD60" s="135"/>
      <c r="DE60" s="135"/>
      <c r="DF60" s="135"/>
      <c r="DG60" s="136"/>
      <c r="DH60" s="134"/>
      <c r="DI60" s="135"/>
      <c r="DJ60" s="135"/>
      <c r="DK60" s="135"/>
      <c r="DL60" s="135"/>
      <c r="DM60" s="135"/>
      <c r="DN60" s="135"/>
      <c r="DO60" s="135"/>
      <c r="DP60" s="135"/>
      <c r="DQ60" s="135"/>
      <c r="DR60" s="135"/>
      <c r="DS60" s="135"/>
      <c r="DT60" s="135"/>
      <c r="DU60" s="135"/>
      <c r="DV60" s="136"/>
    </row>
    <row r="61" spans="1:126" s="12" customFormat="1" ht="15" customHeight="1">
      <c r="A61" s="33"/>
      <c r="B61" s="128" t="s">
        <v>156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9"/>
      <c r="AR61" s="134"/>
      <c r="AS61" s="135"/>
      <c r="AT61" s="135"/>
      <c r="AU61" s="135"/>
      <c r="AV61" s="135"/>
      <c r="AW61" s="135"/>
      <c r="AX61" s="135"/>
      <c r="AY61" s="135"/>
      <c r="AZ61" s="135"/>
      <c r="BA61" s="135"/>
      <c r="BB61" s="135"/>
      <c r="BC61" s="135"/>
      <c r="BD61" s="135"/>
      <c r="BE61" s="135"/>
      <c r="BF61" s="135"/>
      <c r="BG61" s="135"/>
      <c r="BH61" s="135"/>
      <c r="BI61" s="136"/>
      <c r="BJ61" s="121"/>
      <c r="BK61" s="122"/>
      <c r="BL61" s="122"/>
      <c r="BM61" s="122"/>
      <c r="BN61" s="122"/>
      <c r="BO61" s="122"/>
      <c r="BP61" s="122"/>
      <c r="BQ61" s="122"/>
      <c r="BR61" s="122"/>
      <c r="BS61" s="122"/>
      <c r="BT61" s="122"/>
      <c r="BU61" s="122"/>
      <c r="BV61" s="122"/>
      <c r="BW61" s="122"/>
      <c r="BX61" s="122"/>
      <c r="BY61" s="122"/>
      <c r="BZ61" s="123"/>
      <c r="CA61" s="149">
        <v>500900</v>
      </c>
      <c r="CB61" s="150"/>
      <c r="CC61" s="150"/>
      <c r="CD61" s="150"/>
      <c r="CE61" s="150"/>
      <c r="CF61" s="150"/>
      <c r="CG61" s="150"/>
      <c r="CH61" s="150"/>
      <c r="CI61" s="150"/>
      <c r="CJ61" s="150"/>
      <c r="CK61" s="150"/>
      <c r="CL61" s="150"/>
      <c r="CM61" s="150"/>
      <c r="CN61" s="150"/>
      <c r="CO61" s="150"/>
      <c r="CP61" s="150"/>
      <c r="CQ61" s="150"/>
      <c r="CR61" s="151"/>
      <c r="CS61" s="149">
        <f>CA61</f>
        <v>500900</v>
      </c>
      <c r="CT61" s="150"/>
      <c r="CU61" s="150"/>
      <c r="CV61" s="150"/>
      <c r="CW61" s="150"/>
      <c r="CX61" s="150"/>
      <c r="CY61" s="150"/>
      <c r="CZ61" s="150"/>
      <c r="DA61" s="150"/>
      <c r="DB61" s="150"/>
      <c r="DC61" s="150"/>
      <c r="DD61" s="150"/>
      <c r="DE61" s="150"/>
      <c r="DF61" s="150"/>
      <c r="DG61" s="151"/>
      <c r="DH61" s="134"/>
      <c r="DI61" s="135"/>
      <c r="DJ61" s="135"/>
      <c r="DK61" s="135"/>
      <c r="DL61" s="135"/>
      <c r="DM61" s="135"/>
      <c r="DN61" s="135"/>
      <c r="DO61" s="135"/>
      <c r="DP61" s="135"/>
      <c r="DQ61" s="135"/>
      <c r="DR61" s="135"/>
      <c r="DS61" s="135"/>
      <c r="DT61" s="135"/>
      <c r="DU61" s="135"/>
      <c r="DV61" s="136"/>
    </row>
    <row r="62" spans="1:126" s="12" customFormat="1" ht="15" customHeight="1">
      <c r="A62" s="33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6"/>
      <c r="AR62" s="134"/>
      <c r="AS62" s="135"/>
      <c r="AT62" s="135"/>
      <c r="AU62" s="135"/>
      <c r="AV62" s="135"/>
      <c r="AW62" s="135"/>
      <c r="AX62" s="135"/>
      <c r="AY62" s="135"/>
      <c r="AZ62" s="135"/>
      <c r="BA62" s="135"/>
      <c r="BB62" s="135"/>
      <c r="BC62" s="135"/>
      <c r="BD62" s="135"/>
      <c r="BE62" s="135"/>
      <c r="BF62" s="135"/>
      <c r="BG62" s="135"/>
      <c r="BH62" s="135"/>
      <c r="BI62" s="136"/>
      <c r="BJ62" s="121"/>
      <c r="BK62" s="122"/>
      <c r="BL62" s="122"/>
      <c r="BM62" s="122"/>
      <c r="BN62" s="122"/>
      <c r="BO62" s="122"/>
      <c r="BP62" s="122"/>
      <c r="BQ62" s="122"/>
      <c r="BR62" s="122"/>
      <c r="BS62" s="122"/>
      <c r="BT62" s="122"/>
      <c r="BU62" s="122"/>
      <c r="BV62" s="122"/>
      <c r="BW62" s="122"/>
      <c r="BX62" s="122"/>
      <c r="BY62" s="122"/>
      <c r="BZ62" s="123"/>
      <c r="CA62" s="134"/>
      <c r="CB62" s="135"/>
      <c r="CC62" s="135"/>
      <c r="CD62" s="135"/>
      <c r="CE62" s="135"/>
      <c r="CF62" s="135"/>
      <c r="CG62" s="135"/>
      <c r="CH62" s="135"/>
      <c r="CI62" s="135"/>
      <c r="CJ62" s="135"/>
      <c r="CK62" s="135"/>
      <c r="CL62" s="135"/>
      <c r="CM62" s="135"/>
      <c r="CN62" s="135"/>
      <c r="CO62" s="135"/>
      <c r="CP62" s="135"/>
      <c r="CQ62" s="135"/>
      <c r="CR62" s="136"/>
      <c r="CS62" s="134"/>
      <c r="CT62" s="135"/>
      <c r="CU62" s="135"/>
      <c r="CV62" s="135"/>
      <c r="CW62" s="135"/>
      <c r="CX62" s="135"/>
      <c r="CY62" s="135"/>
      <c r="CZ62" s="135"/>
      <c r="DA62" s="135"/>
      <c r="DB62" s="135"/>
      <c r="DC62" s="135"/>
      <c r="DD62" s="135"/>
      <c r="DE62" s="135"/>
      <c r="DF62" s="135"/>
      <c r="DG62" s="136"/>
      <c r="DH62" s="134"/>
      <c r="DI62" s="135"/>
      <c r="DJ62" s="135"/>
      <c r="DK62" s="135"/>
      <c r="DL62" s="135"/>
      <c r="DM62" s="135"/>
      <c r="DN62" s="135"/>
      <c r="DO62" s="135"/>
      <c r="DP62" s="135"/>
      <c r="DQ62" s="135"/>
      <c r="DR62" s="135"/>
      <c r="DS62" s="135"/>
      <c r="DT62" s="135"/>
      <c r="DU62" s="135"/>
      <c r="DV62" s="136"/>
    </row>
    <row r="63" spans="1:126" s="12" customFormat="1" ht="30" customHeight="1">
      <c r="A63" s="33"/>
      <c r="B63" s="128" t="s">
        <v>77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9"/>
      <c r="AR63" s="140">
        <f>SUM(AR64:BI66)</f>
        <v>0</v>
      </c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2"/>
      <c r="BJ63" s="156">
        <v>224</v>
      </c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8"/>
      <c r="CA63" s="140">
        <f>SUM(CA64:CR66)</f>
        <v>0</v>
      </c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2"/>
      <c r="CS63" s="140">
        <f>SUM(CS64:DG66)</f>
        <v>0</v>
      </c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1"/>
      <c r="DE63" s="141"/>
      <c r="DF63" s="141"/>
      <c r="DG63" s="142"/>
      <c r="DH63" s="140">
        <f>SUM(DH64:DV66)</f>
        <v>0</v>
      </c>
      <c r="DI63" s="141"/>
      <c r="DJ63" s="141"/>
      <c r="DK63" s="141"/>
      <c r="DL63" s="141"/>
      <c r="DM63" s="141"/>
      <c r="DN63" s="141"/>
      <c r="DO63" s="141"/>
      <c r="DP63" s="141"/>
      <c r="DQ63" s="141"/>
      <c r="DR63" s="141"/>
      <c r="DS63" s="141"/>
      <c r="DT63" s="141"/>
      <c r="DU63" s="141"/>
      <c r="DV63" s="142"/>
    </row>
    <row r="64" spans="1:126" s="12" customFormat="1" ht="31.5" customHeight="1">
      <c r="A64" s="33"/>
      <c r="B64" s="128" t="s">
        <v>158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9"/>
      <c r="AR64" s="134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6"/>
      <c r="BJ64" s="121"/>
      <c r="BK64" s="122"/>
      <c r="BL64" s="122"/>
      <c r="BM64" s="122"/>
      <c r="BN64" s="122"/>
      <c r="BO64" s="122"/>
      <c r="BP64" s="122"/>
      <c r="BQ64" s="122"/>
      <c r="BR64" s="122"/>
      <c r="BS64" s="122"/>
      <c r="BT64" s="122"/>
      <c r="BU64" s="122"/>
      <c r="BV64" s="122"/>
      <c r="BW64" s="122"/>
      <c r="BX64" s="122"/>
      <c r="BY64" s="122"/>
      <c r="BZ64" s="123"/>
      <c r="CA64" s="134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6"/>
      <c r="CS64" s="134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5"/>
      <c r="DE64" s="135"/>
      <c r="DF64" s="135"/>
      <c r="DG64" s="136"/>
      <c r="DH64" s="134"/>
      <c r="DI64" s="135"/>
      <c r="DJ64" s="135"/>
      <c r="DK64" s="135"/>
      <c r="DL64" s="135"/>
      <c r="DM64" s="135"/>
      <c r="DN64" s="135"/>
      <c r="DO64" s="135"/>
      <c r="DP64" s="135"/>
      <c r="DQ64" s="135"/>
      <c r="DR64" s="135"/>
      <c r="DS64" s="135"/>
      <c r="DT64" s="135"/>
      <c r="DU64" s="135"/>
      <c r="DV64" s="136"/>
    </row>
    <row r="65" spans="1:126" s="12" customFormat="1" ht="15" customHeight="1">
      <c r="A65" s="33"/>
      <c r="B65" s="128" t="s">
        <v>156</v>
      </c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9"/>
      <c r="AR65" s="134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6"/>
      <c r="BJ65" s="121"/>
      <c r="BK65" s="122"/>
      <c r="BL65" s="122"/>
      <c r="BM65" s="122"/>
      <c r="BN65" s="122"/>
      <c r="BO65" s="122"/>
      <c r="BP65" s="122"/>
      <c r="BQ65" s="122"/>
      <c r="BR65" s="122"/>
      <c r="BS65" s="122"/>
      <c r="BT65" s="122"/>
      <c r="BU65" s="122"/>
      <c r="BV65" s="122"/>
      <c r="BW65" s="122"/>
      <c r="BX65" s="122"/>
      <c r="BY65" s="122"/>
      <c r="BZ65" s="123"/>
      <c r="CA65" s="134"/>
      <c r="CB65" s="135"/>
      <c r="CC65" s="135"/>
      <c r="CD65" s="135"/>
      <c r="CE65" s="135"/>
      <c r="CF65" s="135"/>
      <c r="CG65" s="135"/>
      <c r="CH65" s="135"/>
      <c r="CI65" s="135"/>
      <c r="CJ65" s="135"/>
      <c r="CK65" s="135"/>
      <c r="CL65" s="135"/>
      <c r="CM65" s="135"/>
      <c r="CN65" s="135"/>
      <c r="CO65" s="135"/>
      <c r="CP65" s="135"/>
      <c r="CQ65" s="135"/>
      <c r="CR65" s="136"/>
      <c r="CS65" s="134"/>
      <c r="CT65" s="135"/>
      <c r="CU65" s="135"/>
      <c r="CV65" s="135"/>
      <c r="CW65" s="135"/>
      <c r="CX65" s="135"/>
      <c r="CY65" s="135"/>
      <c r="CZ65" s="135"/>
      <c r="DA65" s="135"/>
      <c r="DB65" s="135"/>
      <c r="DC65" s="135"/>
      <c r="DD65" s="135"/>
      <c r="DE65" s="135"/>
      <c r="DF65" s="135"/>
      <c r="DG65" s="136"/>
      <c r="DH65" s="134"/>
      <c r="DI65" s="135"/>
      <c r="DJ65" s="135"/>
      <c r="DK65" s="135"/>
      <c r="DL65" s="135"/>
      <c r="DM65" s="135"/>
      <c r="DN65" s="135"/>
      <c r="DO65" s="135"/>
      <c r="DP65" s="135"/>
      <c r="DQ65" s="135"/>
      <c r="DR65" s="135"/>
      <c r="DS65" s="135"/>
      <c r="DT65" s="135"/>
      <c r="DU65" s="135"/>
      <c r="DV65" s="136"/>
    </row>
    <row r="66" spans="1:126" s="12" customFormat="1" ht="15" customHeight="1">
      <c r="A66" s="33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6"/>
      <c r="AR66" s="134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6"/>
      <c r="BJ66" s="121"/>
      <c r="BK66" s="122"/>
      <c r="BL66" s="122"/>
      <c r="BM66" s="122"/>
      <c r="BN66" s="122"/>
      <c r="BO66" s="122"/>
      <c r="BP66" s="122"/>
      <c r="BQ66" s="122"/>
      <c r="BR66" s="122"/>
      <c r="BS66" s="122"/>
      <c r="BT66" s="122"/>
      <c r="BU66" s="122"/>
      <c r="BV66" s="122"/>
      <c r="BW66" s="122"/>
      <c r="BX66" s="122"/>
      <c r="BY66" s="122"/>
      <c r="BZ66" s="123"/>
      <c r="CA66" s="134"/>
      <c r="CB66" s="135"/>
      <c r="CC66" s="135"/>
      <c r="CD66" s="135"/>
      <c r="CE66" s="135"/>
      <c r="CF66" s="135"/>
      <c r="CG66" s="135"/>
      <c r="CH66" s="135"/>
      <c r="CI66" s="135"/>
      <c r="CJ66" s="135"/>
      <c r="CK66" s="135"/>
      <c r="CL66" s="135"/>
      <c r="CM66" s="135"/>
      <c r="CN66" s="135"/>
      <c r="CO66" s="135"/>
      <c r="CP66" s="135"/>
      <c r="CQ66" s="135"/>
      <c r="CR66" s="136"/>
      <c r="CS66" s="134"/>
      <c r="CT66" s="135"/>
      <c r="CU66" s="135"/>
      <c r="CV66" s="135"/>
      <c r="CW66" s="135"/>
      <c r="CX66" s="135"/>
      <c r="CY66" s="135"/>
      <c r="CZ66" s="135"/>
      <c r="DA66" s="135"/>
      <c r="DB66" s="135"/>
      <c r="DC66" s="135"/>
      <c r="DD66" s="135"/>
      <c r="DE66" s="135"/>
      <c r="DF66" s="135"/>
      <c r="DG66" s="136"/>
      <c r="DH66" s="134"/>
      <c r="DI66" s="135"/>
      <c r="DJ66" s="135"/>
      <c r="DK66" s="135"/>
      <c r="DL66" s="135"/>
      <c r="DM66" s="135"/>
      <c r="DN66" s="135"/>
      <c r="DO66" s="135"/>
      <c r="DP66" s="135"/>
      <c r="DQ66" s="135"/>
      <c r="DR66" s="135"/>
      <c r="DS66" s="135"/>
      <c r="DT66" s="135"/>
      <c r="DU66" s="135"/>
      <c r="DV66" s="136"/>
    </row>
    <row r="67" spans="1:126" s="12" customFormat="1" ht="30" customHeight="1">
      <c r="A67" s="33"/>
      <c r="B67" s="128" t="s">
        <v>78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9"/>
      <c r="AR67" s="140">
        <f>SUM(AR68:BI70)</f>
        <v>0</v>
      </c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2"/>
      <c r="BJ67" s="156">
        <v>225</v>
      </c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8"/>
      <c r="CA67" s="140">
        <f>CA68+CA69+CA70</f>
        <v>0</v>
      </c>
      <c r="CB67" s="141"/>
      <c r="CC67" s="141"/>
      <c r="CD67" s="141"/>
      <c r="CE67" s="141"/>
      <c r="CF67" s="141"/>
      <c r="CG67" s="141"/>
      <c r="CH67" s="141"/>
      <c r="CI67" s="141"/>
      <c r="CJ67" s="141"/>
      <c r="CK67" s="141"/>
      <c r="CL67" s="141"/>
      <c r="CM67" s="141"/>
      <c r="CN67" s="141"/>
      <c r="CO67" s="141"/>
      <c r="CP67" s="141"/>
      <c r="CQ67" s="141"/>
      <c r="CR67" s="142"/>
      <c r="CS67" s="140">
        <f>CS68+CS69+CS70</f>
        <v>0</v>
      </c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1"/>
      <c r="DE67" s="141"/>
      <c r="DF67" s="141"/>
      <c r="DG67" s="142"/>
      <c r="DH67" s="140">
        <f>SUM(DH68:DV70)</f>
        <v>0</v>
      </c>
      <c r="DI67" s="141"/>
      <c r="DJ67" s="141"/>
      <c r="DK67" s="141"/>
      <c r="DL67" s="141"/>
      <c r="DM67" s="141"/>
      <c r="DN67" s="141"/>
      <c r="DO67" s="141"/>
      <c r="DP67" s="141"/>
      <c r="DQ67" s="141"/>
      <c r="DR67" s="141"/>
      <c r="DS67" s="141"/>
      <c r="DT67" s="141"/>
      <c r="DU67" s="141"/>
      <c r="DV67" s="142"/>
    </row>
    <row r="68" spans="1:126" s="12" customFormat="1" ht="31.5" customHeight="1">
      <c r="A68" s="33"/>
      <c r="B68" s="128" t="s">
        <v>158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9"/>
      <c r="AR68" s="134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6"/>
      <c r="BJ68" s="121"/>
      <c r="BK68" s="122"/>
      <c r="BL68" s="122"/>
      <c r="BM68" s="122"/>
      <c r="BN68" s="122"/>
      <c r="BO68" s="122"/>
      <c r="BP68" s="122"/>
      <c r="BQ68" s="122"/>
      <c r="BR68" s="122"/>
      <c r="BS68" s="122"/>
      <c r="BT68" s="122"/>
      <c r="BU68" s="122"/>
      <c r="BV68" s="122"/>
      <c r="BW68" s="122"/>
      <c r="BX68" s="122"/>
      <c r="BY68" s="122"/>
      <c r="BZ68" s="123"/>
      <c r="CA68" s="134"/>
      <c r="CB68" s="135"/>
      <c r="CC68" s="135"/>
      <c r="CD68" s="135"/>
      <c r="CE68" s="135"/>
      <c r="CF68" s="135"/>
      <c r="CG68" s="135"/>
      <c r="CH68" s="135"/>
      <c r="CI68" s="135"/>
      <c r="CJ68" s="135"/>
      <c r="CK68" s="135"/>
      <c r="CL68" s="135"/>
      <c r="CM68" s="135"/>
      <c r="CN68" s="135"/>
      <c r="CO68" s="135"/>
      <c r="CP68" s="135"/>
      <c r="CQ68" s="135"/>
      <c r="CR68" s="136"/>
      <c r="CS68" s="134"/>
      <c r="CT68" s="135"/>
      <c r="CU68" s="135"/>
      <c r="CV68" s="135"/>
      <c r="CW68" s="135"/>
      <c r="CX68" s="135"/>
      <c r="CY68" s="135"/>
      <c r="CZ68" s="135"/>
      <c r="DA68" s="135"/>
      <c r="DB68" s="135"/>
      <c r="DC68" s="135"/>
      <c r="DD68" s="135"/>
      <c r="DE68" s="135"/>
      <c r="DF68" s="135"/>
      <c r="DG68" s="136"/>
      <c r="DH68" s="134"/>
      <c r="DI68" s="135"/>
      <c r="DJ68" s="135"/>
      <c r="DK68" s="135"/>
      <c r="DL68" s="135"/>
      <c r="DM68" s="135"/>
      <c r="DN68" s="135"/>
      <c r="DO68" s="135"/>
      <c r="DP68" s="135"/>
      <c r="DQ68" s="135"/>
      <c r="DR68" s="135"/>
      <c r="DS68" s="135"/>
      <c r="DT68" s="135"/>
      <c r="DU68" s="135"/>
      <c r="DV68" s="136"/>
    </row>
    <row r="69" spans="1:126" s="12" customFormat="1" ht="15" customHeight="1">
      <c r="A69" s="33"/>
      <c r="B69" s="128" t="s">
        <v>156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9"/>
      <c r="AR69" s="134"/>
      <c r="AS69" s="135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6"/>
      <c r="BJ69" s="121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3"/>
      <c r="CA69" s="134">
        <v>0</v>
      </c>
      <c r="CB69" s="135"/>
      <c r="CC69" s="135"/>
      <c r="CD69" s="135"/>
      <c r="CE69" s="135"/>
      <c r="CF69" s="135"/>
      <c r="CG69" s="135"/>
      <c r="CH69" s="135"/>
      <c r="CI69" s="135"/>
      <c r="CJ69" s="135"/>
      <c r="CK69" s="135"/>
      <c r="CL69" s="135"/>
      <c r="CM69" s="135"/>
      <c r="CN69" s="135"/>
      <c r="CO69" s="135"/>
      <c r="CP69" s="135"/>
      <c r="CQ69" s="135"/>
      <c r="CR69" s="136"/>
      <c r="CS69" s="134">
        <f aca="true" t="shared" si="0" ref="CS69:CS74">CA69</f>
        <v>0</v>
      </c>
      <c r="CT69" s="135"/>
      <c r="CU69" s="135"/>
      <c r="CV69" s="135"/>
      <c r="CW69" s="135"/>
      <c r="CX69" s="135"/>
      <c r="CY69" s="135"/>
      <c r="CZ69" s="135"/>
      <c r="DA69" s="135"/>
      <c r="DB69" s="135"/>
      <c r="DC69" s="135"/>
      <c r="DD69" s="135"/>
      <c r="DE69" s="135"/>
      <c r="DF69" s="135"/>
      <c r="DG69" s="136"/>
      <c r="DH69" s="134"/>
      <c r="DI69" s="135"/>
      <c r="DJ69" s="135"/>
      <c r="DK69" s="135"/>
      <c r="DL69" s="135"/>
      <c r="DM69" s="135"/>
      <c r="DN69" s="135"/>
      <c r="DO69" s="135"/>
      <c r="DP69" s="135"/>
      <c r="DQ69" s="135"/>
      <c r="DR69" s="135"/>
      <c r="DS69" s="135"/>
      <c r="DT69" s="135"/>
      <c r="DU69" s="135"/>
      <c r="DV69" s="136"/>
    </row>
    <row r="70" spans="1:126" s="12" customFormat="1" ht="15" customHeight="1">
      <c r="A70" s="33"/>
      <c r="B70" s="128" t="s">
        <v>177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9"/>
      <c r="AR70" s="134"/>
      <c r="AS70" s="135"/>
      <c r="AT70" s="135"/>
      <c r="AU70" s="135"/>
      <c r="AV70" s="135"/>
      <c r="AW70" s="135"/>
      <c r="AX70" s="135"/>
      <c r="AY70" s="135"/>
      <c r="AZ70" s="135"/>
      <c r="BA70" s="135"/>
      <c r="BB70" s="135"/>
      <c r="BC70" s="135"/>
      <c r="BD70" s="135"/>
      <c r="BE70" s="135"/>
      <c r="BF70" s="135"/>
      <c r="BG70" s="135"/>
      <c r="BH70" s="135"/>
      <c r="BI70" s="136"/>
      <c r="BJ70" s="121"/>
      <c r="BK70" s="122"/>
      <c r="BL70" s="122"/>
      <c r="BM70" s="122"/>
      <c r="BN70" s="122"/>
      <c r="BO70" s="122"/>
      <c r="BP70" s="122"/>
      <c r="BQ70" s="122"/>
      <c r="BR70" s="122"/>
      <c r="BS70" s="122"/>
      <c r="BT70" s="122"/>
      <c r="BU70" s="122"/>
      <c r="BV70" s="122"/>
      <c r="BW70" s="122"/>
      <c r="BX70" s="122"/>
      <c r="BY70" s="122"/>
      <c r="BZ70" s="123"/>
      <c r="CA70" s="134">
        <v>0</v>
      </c>
      <c r="CB70" s="135"/>
      <c r="CC70" s="135"/>
      <c r="CD70" s="135"/>
      <c r="CE70" s="135"/>
      <c r="CF70" s="135"/>
      <c r="CG70" s="135"/>
      <c r="CH70" s="135"/>
      <c r="CI70" s="135"/>
      <c r="CJ70" s="135"/>
      <c r="CK70" s="135"/>
      <c r="CL70" s="135"/>
      <c r="CM70" s="135"/>
      <c r="CN70" s="135"/>
      <c r="CO70" s="135"/>
      <c r="CP70" s="135"/>
      <c r="CQ70" s="135"/>
      <c r="CR70" s="136"/>
      <c r="CS70" s="134">
        <f t="shared" si="0"/>
        <v>0</v>
      </c>
      <c r="CT70" s="135"/>
      <c r="CU70" s="135"/>
      <c r="CV70" s="135"/>
      <c r="CW70" s="135"/>
      <c r="CX70" s="135"/>
      <c r="CY70" s="135"/>
      <c r="CZ70" s="135"/>
      <c r="DA70" s="135"/>
      <c r="DB70" s="135"/>
      <c r="DC70" s="135"/>
      <c r="DD70" s="135"/>
      <c r="DE70" s="135"/>
      <c r="DF70" s="135"/>
      <c r="DG70" s="136"/>
      <c r="DH70" s="134"/>
      <c r="DI70" s="135"/>
      <c r="DJ70" s="135"/>
      <c r="DK70" s="135"/>
      <c r="DL70" s="135"/>
      <c r="DM70" s="135"/>
      <c r="DN70" s="135"/>
      <c r="DO70" s="135"/>
      <c r="DP70" s="135"/>
      <c r="DQ70" s="135"/>
      <c r="DR70" s="135"/>
      <c r="DS70" s="135"/>
      <c r="DT70" s="135"/>
      <c r="DU70" s="135"/>
      <c r="DV70" s="136"/>
    </row>
    <row r="71" spans="1:126" s="12" customFormat="1" ht="15" customHeight="1">
      <c r="A71" s="33"/>
      <c r="B71" s="128" t="s">
        <v>79</v>
      </c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9"/>
      <c r="AR71" s="140">
        <f>SUM(AR72:BI74)</f>
        <v>0</v>
      </c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2"/>
      <c r="BJ71" s="156">
        <v>226</v>
      </c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57"/>
      <c r="BZ71" s="158"/>
      <c r="CA71" s="171">
        <f>CA72+CA73+CA74</f>
        <v>16000</v>
      </c>
      <c r="CB71" s="172"/>
      <c r="CC71" s="172"/>
      <c r="CD71" s="172"/>
      <c r="CE71" s="172"/>
      <c r="CF71" s="172"/>
      <c r="CG71" s="172"/>
      <c r="CH71" s="172"/>
      <c r="CI71" s="172"/>
      <c r="CJ71" s="172"/>
      <c r="CK71" s="172"/>
      <c r="CL71" s="172"/>
      <c r="CM71" s="172"/>
      <c r="CN71" s="172"/>
      <c r="CO71" s="172"/>
      <c r="CP71" s="172"/>
      <c r="CQ71" s="172"/>
      <c r="CR71" s="173"/>
      <c r="CS71" s="171">
        <f t="shared" si="0"/>
        <v>16000</v>
      </c>
      <c r="CT71" s="172"/>
      <c r="CU71" s="172"/>
      <c r="CV71" s="172"/>
      <c r="CW71" s="172"/>
      <c r="CX71" s="172"/>
      <c r="CY71" s="172"/>
      <c r="CZ71" s="172"/>
      <c r="DA71" s="172"/>
      <c r="DB71" s="172"/>
      <c r="DC71" s="172"/>
      <c r="DD71" s="172"/>
      <c r="DE71" s="172"/>
      <c r="DF71" s="172"/>
      <c r="DG71" s="173"/>
      <c r="DH71" s="140">
        <f>SUM(DH72:DV74)</f>
        <v>0</v>
      </c>
      <c r="DI71" s="141"/>
      <c r="DJ71" s="141"/>
      <c r="DK71" s="141"/>
      <c r="DL71" s="141"/>
      <c r="DM71" s="141"/>
      <c r="DN71" s="141"/>
      <c r="DO71" s="141"/>
      <c r="DP71" s="141"/>
      <c r="DQ71" s="141"/>
      <c r="DR71" s="141"/>
      <c r="DS71" s="141"/>
      <c r="DT71" s="141"/>
      <c r="DU71" s="141"/>
      <c r="DV71" s="142"/>
    </row>
    <row r="72" spans="1:126" s="12" customFormat="1" ht="31.5" customHeight="1">
      <c r="A72" s="33"/>
      <c r="B72" s="128" t="s">
        <v>190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9"/>
      <c r="AR72" s="134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6"/>
      <c r="BJ72" s="121"/>
      <c r="BK72" s="122"/>
      <c r="BL72" s="122"/>
      <c r="BM72" s="122"/>
      <c r="BN72" s="122"/>
      <c r="BO72" s="122"/>
      <c r="BP72" s="122"/>
      <c r="BQ72" s="122"/>
      <c r="BR72" s="122"/>
      <c r="BS72" s="122"/>
      <c r="BT72" s="122"/>
      <c r="BU72" s="122"/>
      <c r="BV72" s="122"/>
      <c r="BW72" s="122"/>
      <c r="BX72" s="122"/>
      <c r="BY72" s="122"/>
      <c r="BZ72" s="123"/>
      <c r="CA72" s="149">
        <v>16000</v>
      </c>
      <c r="CB72" s="150"/>
      <c r="CC72" s="150"/>
      <c r="CD72" s="150"/>
      <c r="CE72" s="150"/>
      <c r="CF72" s="150"/>
      <c r="CG72" s="150"/>
      <c r="CH72" s="150"/>
      <c r="CI72" s="150"/>
      <c r="CJ72" s="150"/>
      <c r="CK72" s="150"/>
      <c r="CL72" s="150"/>
      <c r="CM72" s="150"/>
      <c r="CN72" s="150"/>
      <c r="CO72" s="150"/>
      <c r="CP72" s="150"/>
      <c r="CQ72" s="150"/>
      <c r="CR72" s="151"/>
      <c r="CS72" s="149">
        <f t="shared" si="0"/>
        <v>16000</v>
      </c>
      <c r="CT72" s="150"/>
      <c r="CU72" s="150"/>
      <c r="CV72" s="150"/>
      <c r="CW72" s="150"/>
      <c r="CX72" s="150"/>
      <c r="CY72" s="150"/>
      <c r="CZ72" s="150"/>
      <c r="DA72" s="150"/>
      <c r="DB72" s="150"/>
      <c r="DC72" s="150"/>
      <c r="DD72" s="150"/>
      <c r="DE72" s="150"/>
      <c r="DF72" s="150"/>
      <c r="DG72" s="151"/>
      <c r="DH72" s="134"/>
      <c r="DI72" s="135"/>
      <c r="DJ72" s="135"/>
      <c r="DK72" s="135"/>
      <c r="DL72" s="135"/>
      <c r="DM72" s="135"/>
      <c r="DN72" s="135"/>
      <c r="DO72" s="135"/>
      <c r="DP72" s="135"/>
      <c r="DQ72" s="135"/>
      <c r="DR72" s="135"/>
      <c r="DS72" s="135"/>
      <c r="DT72" s="135"/>
      <c r="DU72" s="135"/>
      <c r="DV72" s="136"/>
    </row>
    <row r="73" spans="1:126" s="12" customFormat="1" ht="15" customHeight="1">
      <c r="A73" s="33"/>
      <c r="B73" s="128" t="s">
        <v>156</v>
      </c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  <c r="AL73" s="128"/>
      <c r="AM73" s="128"/>
      <c r="AN73" s="128"/>
      <c r="AO73" s="128"/>
      <c r="AP73" s="128"/>
      <c r="AQ73" s="129"/>
      <c r="AR73" s="134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6"/>
      <c r="BJ73" s="121"/>
      <c r="BK73" s="122"/>
      <c r="BL73" s="122"/>
      <c r="BM73" s="122"/>
      <c r="BN73" s="122"/>
      <c r="BO73" s="122"/>
      <c r="BP73" s="122"/>
      <c r="BQ73" s="122"/>
      <c r="BR73" s="122"/>
      <c r="BS73" s="122"/>
      <c r="BT73" s="122"/>
      <c r="BU73" s="122"/>
      <c r="BV73" s="122"/>
      <c r="BW73" s="122"/>
      <c r="BX73" s="122"/>
      <c r="BY73" s="122"/>
      <c r="BZ73" s="123"/>
      <c r="CA73" s="149">
        <v>0</v>
      </c>
      <c r="CB73" s="150"/>
      <c r="CC73" s="150"/>
      <c r="CD73" s="150"/>
      <c r="CE73" s="150"/>
      <c r="CF73" s="150"/>
      <c r="CG73" s="150"/>
      <c r="CH73" s="150"/>
      <c r="CI73" s="150"/>
      <c r="CJ73" s="150"/>
      <c r="CK73" s="150"/>
      <c r="CL73" s="150"/>
      <c r="CM73" s="150"/>
      <c r="CN73" s="150"/>
      <c r="CO73" s="150"/>
      <c r="CP73" s="150"/>
      <c r="CQ73" s="150"/>
      <c r="CR73" s="151"/>
      <c r="CS73" s="149">
        <f t="shared" si="0"/>
        <v>0</v>
      </c>
      <c r="CT73" s="150"/>
      <c r="CU73" s="150"/>
      <c r="CV73" s="150"/>
      <c r="CW73" s="150"/>
      <c r="CX73" s="150"/>
      <c r="CY73" s="150"/>
      <c r="CZ73" s="150"/>
      <c r="DA73" s="150"/>
      <c r="DB73" s="150"/>
      <c r="DC73" s="150"/>
      <c r="DD73" s="150"/>
      <c r="DE73" s="150"/>
      <c r="DF73" s="150"/>
      <c r="DG73" s="151"/>
      <c r="DH73" s="134"/>
      <c r="DI73" s="135"/>
      <c r="DJ73" s="135"/>
      <c r="DK73" s="135"/>
      <c r="DL73" s="135"/>
      <c r="DM73" s="135"/>
      <c r="DN73" s="135"/>
      <c r="DO73" s="135"/>
      <c r="DP73" s="135"/>
      <c r="DQ73" s="135"/>
      <c r="DR73" s="135"/>
      <c r="DS73" s="135"/>
      <c r="DT73" s="135"/>
      <c r="DU73" s="135"/>
      <c r="DV73" s="136"/>
    </row>
    <row r="74" spans="1:126" s="12" customFormat="1" ht="15" customHeight="1">
      <c r="A74" s="33"/>
      <c r="B74" s="128" t="s">
        <v>177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  <c r="AL74" s="128"/>
      <c r="AM74" s="128"/>
      <c r="AN74" s="128"/>
      <c r="AO74" s="128"/>
      <c r="AP74" s="128"/>
      <c r="AQ74" s="129"/>
      <c r="AR74" s="134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6"/>
      <c r="BJ74" s="121"/>
      <c r="BK74" s="122"/>
      <c r="BL74" s="122"/>
      <c r="BM74" s="122"/>
      <c r="BN74" s="122"/>
      <c r="BO74" s="122"/>
      <c r="BP74" s="122"/>
      <c r="BQ74" s="122"/>
      <c r="BR74" s="122"/>
      <c r="BS74" s="122"/>
      <c r="BT74" s="122"/>
      <c r="BU74" s="122"/>
      <c r="BV74" s="122"/>
      <c r="BW74" s="122"/>
      <c r="BX74" s="122"/>
      <c r="BY74" s="122"/>
      <c r="BZ74" s="123"/>
      <c r="CA74" s="134">
        <v>0</v>
      </c>
      <c r="CB74" s="135"/>
      <c r="CC74" s="135"/>
      <c r="CD74" s="135"/>
      <c r="CE74" s="135"/>
      <c r="CF74" s="135"/>
      <c r="CG74" s="135"/>
      <c r="CH74" s="135"/>
      <c r="CI74" s="135"/>
      <c r="CJ74" s="135"/>
      <c r="CK74" s="135"/>
      <c r="CL74" s="135"/>
      <c r="CM74" s="135"/>
      <c r="CN74" s="135"/>
      <c r="CO74" s="135"/>
      <c r="CP74" s="135"/>
      <c r="CQ74" s="135"/>
      <c r="CR74" s="136"/>
      <c r="CS74" s="134">
        <f t="shared" si="0"/>
        <v>0</v>
      </c>
      <c r="CT74" s="135"/>
      <c r="CU74" s="135"/>
      <c r="CV74" s="135"/>
      <c r="CW74" s="135"/>
      <c r="CX74" s="135"/>
      <c r="CY74" s="135"/>
      <c r="CZ74" s="135"/>
      <c r="DA74" s="135"/>
      <c r="DB74" s="135"/>
      <c r="DC74" s="135"/>
      <c r="DD74" s="135"/>
      <c r="DE74" s="135"/>
      <c r="DF74" s="135"/>
      <c r="DG74" s="136"/>
      <c r="DH74" s="134"/>
      <c r="DI74" s="135"/>
      <c r="DJ74" s="135"/>
      <c r="DK74" s="135"/>
      <c r="DL74" s="135"/>
      <c r="DM74" s="135"/>
      <c r="DN74" s="135"/>
      <c r="DO74" s="135"/>
      <c r="DP74" s="135"/>
      <c r="DQ74" s="135"/>
      <c r="DR74" s="135"/>
      <c r="DS74" s="135"/>
      <c r="DT74" s="135"/>
      <c r="DU74" s="135"/>
      <c r="DV74" s="136"/>
    </row>
    <row r="75" spans="1:126" s="12" customFormat="1" ht="15">
      <c r="A75" s="33"/>
      <c r="B75" s="128" t="s">
        <v>80</v>
      </c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9"/>
      <c r="AR75" s="140">
        <f>SUM(AR76:BI79)</f>
        <v>0</v>
      </c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2"/>
      <c r="BJ75" s="156">
        <v>290</v>
      </c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57"/>
      <c r="BZ75" s="158"/>
      <c r="CA75" s="171">
        <f>CA76+CA77+CA78+CA79</f>
        <v>0</v>
      </c>
      <c r="CB75" s="172"/>
      <c r="CC75" s="172"/>
      <c r="CD75" s="172"/>
      <c r="CE75" s="172"/>
      <c r="CF75" s="172"/>
      <c r="CG75" s="172"/>
      <c r="CH75" s="172"/>
      <c r="CI75" s="172"/>
      <c r="CJ75" s="172"/>
      <c r="CK75" s="172"/>
      <c r="CL75" s="172"/>
      <c r="CM75" s="172"/>
      <c r="CN75" s="172"/>
      <c r="CO75" s="172"/>
      <c r="CP75" s="172"/>
      <c r="CQ75" s="172"/>
      <c r="CR75" s="173"/>
      <c r="CS75" s="140">
        <f>SUM(CS76:DG79)</f>
        <v>0</v>
      </c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1"/>
      <c r="DE75" s="141"/>
      <c r="DF75" s="141"/>
      <c r="DG75" s="142"/>
      <c r="DH75" s="140">
        <f>SUM(DH76:DV79)</f>
        <v>0</v>
      </c>
      <c r="DI75" s="141"/>
      <c r="DJ75" s="141"/>
      <c r="DK75" s="141"/>
      <c r="DL75" s="141"/>
      <c r="DM75" s="141"/>
      <c r="DN75" s="141"/>
      <c r="DO75" s="141"/>
      <c r="DP75" s="141"/>
      <c r="DQ75" s="141"/>
      <c r="DR75" s="141"/>
      <c r="DS75" s="141"/>
      <c r="DT75" s="141"/>
      <c r="DU75" s="141"/>
      <c r="DV75" s="142"/>
    </row>
    <row r="76" spans="1:126" s="12" customFormat="1" ht="31.5" customHeight="1">
      <c r="A76" s="33"/>
      <c r="B76" s="128" t="s">
        <v>158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  <c r="AL76" s="128"/>
      <c r="AM76" s="128"/>
      <c r="AN76" s="128"/>
      <c r="AO76" s="128"/>
      <c r="AP76" s="128"/>
      <c r="AQ76" s="129"/>
      <c r="AR76" s="134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6"/>
      <c r="BJ76" s="121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3"/>
      <c r="CA76" s="134"/>
      <c r="CB76" s="135"/>
      <c r="CC76" s="135"/>
      <c r="CD76" s="135"/>
      <c r="CE76" s="135"/>
      <c r="CF76" s="135"/>
      <c r="CG76" s="135"/>
      <c r="CH76" s="135"/>
      <c r="CI76" s="135"/>
      <c r="CJ76" s="135"/>
      <c r="CK76" s="135"/>
      <c r="CL76" s="135"/>
      <c r="CM76" s="135"/>
      <c r="CN76" s="135"/>
      <c r="CO76" s="135"/>
      <c r="CP76" s="135"/>
      <c r="CQ76" s="135"/>
      <c r="CR76" s="136"/>
      <c r="CS76" s="134"/>
      <c r="CT76" s="135"/>
      <c r="CU76" s="135"/>
      <c r="CV76" s="135"/>
      <c r="CW76" s="135"/>
      <c r="CX76" s="135"/>
      <c r="CY76" s="135"/>
      <c r="CZ76" s="135"/>
      <c r="DA76" s="135"/>
      <c r="DB76" s="135"/>
      <c r="DC76" s="135"/>
      <c r="DD76" s="135"/>
      <c r="DE76" s="135"/>
      <c r="DF76" s="135"/>
      <c r="DG76" s="136"/>
      <c r="DH76" s="134"/>
      <c r="DI76" s="135"/>
      <c r="DJ76" s="135"/>
      <c r="DK76" s="135"/>
      <c r="DL76" s="135"/>
      <c r="DM76" s="135"/>
      <c r="DN76" s="135"/>
      <c r="DO76" s="135"/>
      <c r="DP76" s="135"/>
      <c r="DQ76" s="135"/>
      <c r="DR76" s="135"/>
      <c r="DS76" s="135"/>
      <c r="DT76" s="135"/>
      <c r="DU76" s="135"/>
      <c r="DV76" s="136"/>
    </row>
    <row r="77" spans="1:126" s="12" customFormat="1" ht="15" customHeight="1">
      <c r="A77" s="33"/>
      <c r="B77" s="128" t="s">
        <v>156</v>
      </c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  <c r="AL77" s="128"/>
      <c r="AM77" s="128"/>
      <c r="AN77" s="128"/>
      <c r="AO77" s="128"/>
      <c r="AP77" s="128"/>
      <c r="AQ77" s="129"/>
      <c r="AR77" s="134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6"/>
      <c r="BJ77" s="121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2"/>
      <c r="BX77" s="122"/>
      <c r="BY77" s="122"/>
      <c r="BZ77" s="123"/>
      <c r="CA77" s="149">
        <v>0</v>
      </c>
      <c r="CB77" s="150"/>
      <c r="CC77" s="150"/>
      <c r="CD77" s="150"/>
      <c r="CE77" s="150"/>
      <c r="CF77" s="150"/>
      <c r="CG77" s="150"/>
      <c r="CH77" s="150"/>
      <c r="CI77" s="150"/>
      <c r="CJ77" s="150"/>
      <c r="CK77" s="150"/>
      <c r="CL77" s="150"/>
      <c r="CM77" s="150"/>
      <c r="CN77" s="150"/>
      <c r="CO77" s="150"/>
      <c r="CP77" s="150"/>
      <c r="CQ77" s="150"/>
      <c r="CR77" s="151"/>
      <c r="CS77" s="149">
        <f>CA77</f>
        <v>0</v>
      </c>
      <c r="CT77" s="150"/>
      <c r="CU77" s="150"/>
      <c r="CV77" s="150"/>
      <c r="CW77" s="150"/>
      <c r="CX77" s="150"/>
      <c r="CY77" s="150"/>
      <c r="CZ77" s="150"/>
      <c r="DA77" s="150"/>
      <c r="DB77" s="150"/>
      <c r="DC77" s="150"/>
      <c r="DD77" s="150"/>
      <c r="DE77" s="150"/>
      <c r="DF77" s="150"/>
      <c r="DG77" s="151"/>
      <c r="DH77" s="134"/>
      <c r="DI77" s="135"/>
      <c r="DJ77" s="135"/>
      <c r="DK77" s="135"/>
      <c r="DL77" s="135"/>
      <c r="DM77" s="135"/>
      <c r="DN77" s="135"/>
      <c r="DO77" s="135"/>
      <c r="DP77" s="135"/>
      <c r="DQ77" s="135"/>
      <c r="DR77" s="135"/>
      <c r="DS77" s="135"/>
      <c r="DT77" s="135"/>
      <c r="DU77" s="135"/>
      <c r="DV77" s="136"/>
    </row>
    <row r="78" spans="1:126" s="12" customFormat="1" ht="15" customHeight="1">
      <c r="A78" s="33"/>
      <c r="B78" s="128" t="s">
        <v>176</v>
      </c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9"/>
      <c r="AR78" s="131"/>
      <c r="AS78" s="132"/>
      <c r="AT78" s="132"/>
      <c r="AU78" s="132"/>
      <c r="AV78" s="132"/>
      <c r="AW78" s="132"/>
      <c r="AX78" s="132"/>
      <c r="AY78" s="132"/>
      <c r="AZ78" s="132"/>
      <c r="BA78" s="132"/>
      <c r="BB78" s="132"/>
      <c r="BC78" s="132"/>
      <c r="BD78" s="132"/>
      <c r="BE78" s="132"/>
      <c r="BF78" s="132"/>
      <c r="BG78" s="132"/>
      <c r="BH78" s="132"/>
      <c r="BI78" s="133"/>
      <c r="BJ78" s="137"/>
      <c r="BK78" s="138"/>
      <c r="BL78" s="138"/>
      <c r="BM78" s="138"/>
      <c r="BN78" s="138"/>
      <c r="BO78" s="138"/>
      <c r="BP78" s="138"/>
      <c r="BQ78" s="138"/>
      <c r="BR78" s="138"/>
      <c r="BS78" s="138"/>
      <c r="BT78" s="138"/>
      <c r="BU78" s="138"/>
      <c r="BV78" s="138"/>
      <c r="BW78" s="138"/>
      <c r="BX78" s="138"/>
      <c r="BY78" s="138"/>
      <c r="BZ78" s="139"/>
      <c r="CA78" s="131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3"/>
      <c r="CS78" s="131"/>
      <c r="CT78" s="132"/>
      <c r="CU78" s="132"/>
      <c r="CV78" s="132"/>
      <c r="CW78" s="132"/>
      <c r="CX78" s="132"/>
      <c r="CY78" s="132"/>
      <c r="CZ78" s="132"/>
      <c r="DA78" s="132"/>
      <c r="DB78" s="132"/>
      <c r="DC78" s="132"/>
      <c r="DD78" s="132"/>
      <c r="DE78" s="132"/>
      <c r="DF78" s="132"/>
      <c r="DG78" s="133"/>
      <c r="DH78" s="131"/>
      <c r="DI78" s="132"/>
      <c r="DJ78" s="132"/>
      <c r="DK78" s="132"/>
      <c r="DL78" s="132"/>
      <c r="DM78" s="132"/>
      <c r="DN78" s="132"/>
      <c r="DO78" s="132"/>
      <c r="DP78" s="132"/>
      <c r="DQ78" s="132"/>
      <c r="DR78" s="132"/>
      <c r="DS78" s="132"/>
      <c r="DT78" s="132"/>
      <c r="DU78" s="132"/>
      <c r="DV78" s="133"/>
    </row>
    <row r="79" spans="1:126" s="12" customFormat="1" ht="15" customHeight="1" thickBot="1">
      <c r="A79" s="33"/>
      <c r="B79" s="210" t="s">
        <v>180</v>
      </c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210"/>
      <c r="AF79" s="210"/>
      <c r="AG79" s="210"/>
      <c r="AH79" s="210"/>
      <c r="AI79" s="210"/>
      <c r="AJ79" s="210"/>
      <c r="AK79" s="210"/>
      <c r="AL79" s="210"/>
      <c r="AM79" s="210"/>
      <c r="AN79" s="210"/>
      <c r="AO79" s="210"/>
      <c r="AP79" s="210"/>
      <c r="AQ79" s="211"/>
      <c r="AR79" s="131"/>
      <c r="AS79" s="132"/>
      <c r="AT79" s="132"/>
      <c r="AU79" s="132"/>
      <c r="AV79" s="132"/>
      <c r="AW79" s="132"/>
      <c r="AX79" s="132"/>
      <c r="AY79" s="132"/>
      <c r="AZ79" s="132"/>
      <c r="BA79" s="132"/>
      <c r="BB79" s="132"/>
      <c r="BC79" s="132"/>
      <c r="BD79" s="132"/>
      <c r="BE79" s="132"/>
      <c r="BF79" s="132"/>
      <c r="BG79" s="132"/>
      <c r="BH79" s="132"/>
      <c r="BI79" s="133"/>
      <c r="BJ79" s="137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9"/>
      <c r="CA79" s="146">
        <v>0</v>
      </c>
      <c r="CB79" s="147"/>
      <c r="CC79" s="147"/>
      <c r="CD79" s="147"/>
      <c r="CE79" s="147"/>
      <c r="CF79" s="147"/>
      <c r="CG79" s="147"/>
      <c r="CH79" s="147"/>
      <c r="CI79" s="147"/>
      <c r="CJ79" s="147"/>
      <c r="CK79" s="147"/>
      <c r="CL79" s="147"/>
      <c r="CM79" s="147"/>
      <c r="CN79" s="147"/>
      <c r="CO79" s="147"/>
      <c r="CP79" s="147"/>
      <c r="CQ79" s="147"/>
      <c r="CR79" s="148"/>
      <c r="CS79" s="146">
        <v>0</v>
      </c>
      <c r="CT79" s="147"/>
      <c r="CU79" s="147"/>
      <c r="CV79" s="147"/>
      <c r="CW79" s="147"/>
      <c r="CX79" s="147"/>
      <c r="CY79" s="147"/>
      <c r="CZ79" s="147"/>
      <c r="DA79" s="147"/>
      <c r="DB79" s="147"/>
      <c r="DC79" s="147"/>
      <c r="DD79" s="147"/>
      <c r="DE79" s="147"/>
      <c r="DF79" s="147"/>
      <c r="DG79" s="148"/>
      <c r="DH79" s="131"/>
      <c r="DI79" s="132"/>
      <c r="DJ79" s="132"/>
      <c r="DK79" s="132"/>
      <c r="DL79" s="132"/>
      <c r="DM79" s="132"/>
      <c r="DN79" s="132"/>
      <c r="DO79" s="132"/>
      <c r="DP79" s="132"/>
      <c r="DQ79" s="132"/>
      <c r="DR79" s="132"/>
      <c r="DS79" s="132"/>
      <c r="DT79" s="132"/>
      <c r="DU79" s="132"/>
      <c r="DV79" s="133"/>
    </row>
    <row r="80" spans="1:126" s="36" customFormat="1" ht="30" customHeight="1" thickBot="1">
      <c r="A80" s="35"/>
      <c r="B80" s="161" t="s">
        <v>81</v>
      </c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3"/>
      <c r="AR80" s="143">
        <f>AR82+AR86</f>
        <v>0</v>
      </c>
      <c r="AS80" s="144"/>
      <c r="AT80" s="144"/>
      <c r="AU80" s="144"/>
      <c r="AV80" s="144"/>
      <c r="AW80" s="144"/>
      <c r="AX80" s="144"/>
      <c r="AY80" s="144"/>
      <c r="AZ80" s="144"/>
      <c r="BA80" s="144"/>
      <c r="BB80" s="144"/>
      <c r="BC80" s="144"/>
      <c r="BD80" s="144"/>
      <c r="BE80" s="144"/>
      <c r="BF80" s="144"/>
      <c r="BG80" s="144"/>
      <c r="BH80" s="144"/>
      <c r="BI80" s="145"/>
      <c r="BJ80" s="164">
        <v>300</v>
      </c>
      <c r="BK80" s="165"/>
      <c r="BL80" s="165"/>
      <c r="BM80" s="165"/>
      <c r="BN80" s="165"/>
      <c r="BO80" s="165"/>
      <c r="BP80" s="165"/>
      <c r="BQ80" s="165"/>
      <c r="BR80" s="165"/>
      <c r="BS80" s="165"/>
      <c r="BT80" s="165"/>
      <c r="BU80" s="165"/>
      <c r="BV80" s="165"/>
      <c r="BW80" s="165"/>
      <c r="BX80" s="165"/>
      <c r="BY80" s="165"/>
      <c r="BZ80" s="166"/>
      <c r="CA80" s="143">
        <f>CA82+CA86</f>
        <v>495027.75</v>
      </c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5"/>
      <c r="CS80" s="143">
        <f>CS82+CS86</f>
        <v>495027.75</v>
      </c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4"/>
      <c r="DF80" s="144"/>
      <c r="DG80" s="145"/>
      <c r="DH80" s="143">
        <f>DH82+DH86</f>
        <v>0</v>
      </c>
      <c r="DI80" s="144"/>
      <c r="DJ80" s="144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  <c r="DU80" s="144"/>
      <c r="DV80" s="152"/>
    </row>
    <row r="81" spans="1:126" s="12" customFormat="1" ht="15">
      <c r="A81" s="33"/>
      <c r="B81" s="159" t="s">
        <v>23</v>
      </c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60"/>
      <c r="AR81" s="153"/>
      <c r="AS81" s="154"/>
      <c r="AT81" s="154"/>
      <c r="AU81" s="154"/>
      <c r="AV81" s="154"/>
      <c r="AW81" s="154"/>
      <c r="AX81" s="154"/>
      <c r="AY81" s="154"/>
      <c r="AZ81" s="154"/>
      <c r="BA81" s="154"/>
      <c r="BB81" s="154"/>
      <c r="BC81" s="154"/>
      <c r="BD81" s="154"/>
      <c r="BE81" s="154"/>
      <c r="BF81" s="154"/>
      <c r="BG81" s="154"/>
      <c r="BH81" s="154"/>
      <c r="BI81" s="155"/>
      <c r="BJ81" s="176"/>
      <c r="BK81" s="177"/>
      <c r="BL81" s="177"/>
      <c r="BM81" s="177"/>
      <c r="BN81" s="177"/>
      <c r="BO81" s="177"/>
      <c r="BP81" s="177"/>
      <c r="BQ81" s="177"/>
      <c r="BR81" s="177"/>
      <c r="BS81" s="177"/>
      <c r="BT81" s="177"/>
      <c r="BU81" s="177"/>
      <c r="BV81" s="177"/>
      <c r="BW81" s="177"/>
      <c r="BX81" s="177"/>
      <c r="BY81" s="177"/>
      <c r="BZ81" s="178"/>
      <c r="CA81" s="153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4"/>
      <c r="CR81" s="155"/>
      <c r="CS81" s="153"/>
      <c r="CT81" s="154"/>
      <c r="CU81" s="154"/>
      <c r="CV81" s="154"/>
      <c r="CW81" s="154"/>
      <c r="CX81" s="154"/>
      <c r="CY81" s="154"/>
      <c r="CZ81" s="154"/>
      <c r="DA81" s="154"/>
      <c r="DB81" s="154"/>
      <c r="DC81" s="154"/>
      <c r="DD81" s="154"/>
      <c r="DE81" s="154"/>
      <c r="DF81" s="154"/>
      <c r="DG81" s="155"/>
      <c r="DH81" s="153"/>
      <c r="DI81" s="154"/>
      <c r="DJ81" s="154"/>
      <c r="DK81" s="154"/>
      <c r="DL81" s="154"/>
      <c r="DM81" s="154"/>
      <c r="DN81" s="154"/>
      <c r="DO81" s="154"/>
      <c r="DP81" s="154"/>
      <c r="DQ81" s="154"/>
      <c r="DR81" s="154"/>
      <c r="DS81" s="154"/>
      <c r="DT81" s="154"/>
      <c r="DU81" s="154"/>
      <c r="DV81" s="155"/>
    </row>
    <row r="82" spans="1:126" s="12" customFormat="1" ht="30" customHeight="1">
      <c r="A82" s="33"/>
      <c r="B82" s="128" t="s">
        <v>82</v>
      </c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128"/>
      <c r="AN82" s="128"/>
      <c r="AO82" s="128"/>
      <c r="AP82" s="128"/>
      <c r="AQ82" s="129"/>
      <c r="AR82" s="140">
        <f>SUM(AR83:BI85)</f>
        <v>0</v>
      </c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2"/>
      <c r="BJ82" s="156">
        <v>310</v>
      </c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  <c r="BV82" s="157"/>
      <c r="BW82" s="157"/>
      <c r="BX82" s="157"/>
      <c r="BY82" s="157"/>
      <c r="BZ82" s="158"/>
      <c r="CA82" s="171">
        <f>CA83+CA84+CA85</f>
        <v>56500</v>
      </c>
      <c r="CB82" s="172"/>
      <c r="CC82" s="172"/>
      <c r="CD82" s="172"/>
      <c r="CE82" s="172"/>
      <c r="CF82" s="172"/>
      <c r="CG82" s="172"/>
      <c r="CH82" s="172"/>
      <c r="CI82" s="172"/>
      <c r="CJ82" s="172"/>
      <c r="CK82" s="172"/>
      <c r="CL82" s="172"/>
      <c r="CM82" s="172"/>
      <c r="CN82" s="172"/>
      <c r="CO82" s="172"/>
      <c r="CP82" s="172"/>
      <c r="CQ82" s="172"/>
      <c r="CR82" s="173"/>
      <c r="CS82" s="171">
        <f>CA82</f>
        <v>56500</v>
      </c>
      <c r="CT82" s="172"/>
      <c r="CU82" s="172"/>
      <c r="CV82" s="172"/>
      <c r="CW82" s="172"/>
      <c r="CX82" s="172"/>
      <c r="CY82" s="172"/>
      <c r="CZ82" s="172"/>
      <c r="DA82" s="172"/>
      <c r="DB82" s="172"/>
      <c r="DC82" s="172"/>
      <c r="DD82" s="172"/>
      <c r="DE82" s="172"/>
      <c r="DF82" s="172"/>
      <c r="DG82" s="173"/>
      <c r="DH82" s="140">
        <f>SUM(DH83:DV85)</f>
        <v>0</v>
      </c>
      <c r="DI82" s="141"/>
      <c r="DJ82" s="141"/>
      <c r="DK82" s="141"/>
      <c r="DL82" s="141"/>
      <c r="DM82" s="141"/>
      <c r="DN82" s="141"/>
      <c r="DO82" s="141"/>
      <c r="DP82" s="141"/>
      <c r="DQ82" s="141"/>
      <c r="DR82" s="141"/>
      <c r="DS82" s="141"/>
      <c r="DT82" s="141"/>
      <c r="DU82" s="141"/>
      <c r="DV82" s="142"/>
    </row>
    <row r="83" spans="1:126" s="12" customFormat="1" ht="31.5" customHeight="1">
      <c r="A83" s="33"/>
      <c r="B83" s="128" t="s">
        <v>190</v>
      </c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  <c r="AL83" s="128"/>
      <c r="AM83" s="128"/>
      <c r="AN83" s="128"/>
      <c r="AO83" s="128"/>
      <c r="AP83" s="128"/>
      <c r="AQ83" s="129"/>
      <c r="AR83" s="134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6"/>
      <c r="BJ83" s="121"/>
      <c r="BK83" s="122"/>
      <c r="BL83" s="122"/>
      <c r="BM83" s="122"/>
      <c r="BN83" s="122"/>
      <c r="BO83" s="122"/>
      <c r="BP83" s="122"/>
      <c r="BQ83" s="122"/>
      <c r="BR83" s="122"/>
      <c r="BS83" s="122"/>
      <c r="BT83" s="122"/>
      <c r="BU83" s="122"/>
      <c r="BV83" s="122"/>
      <c r="BW83" s="122"/>
      <c r="BX83" s="122"/>
      <c r="BY83" s="122"/>
      <c r="BZ83" s="123"/>
      <c r="CA83" s="149">
        <v>56500</v>
      </c>
      <c r="CB83" s="150"/>
      <c r="CC83" s="150"/>
      <c r="CD83" s="150"/>
      <c r="CE83" s="150"/>
      <c r="CF83" s="150"/>
      <c r="CG83" s="150"/>
      <c r="CH83" s="150"/>
      <c r="CI83" s="150"/>
      <c r="CJ83" s="150"/>
      <c r="CK83" s="150"/>
      <c r="CL83" s="150"/>
      <c r="CM83" s="150"/>
      <c r="CN83" s="150"/>
      <c r="CO83" s="150"/>
      <c r="CP83" s="150"/>
      <c r="CQ83" s="150"/>
      <c r="CR83" s="151"/>
      <c r="CS83" s="149">
        <f>CA83</f>
        <v>56500</v>
      </c>
      <c r="CT83" s="150"/>
      <c r="CU83" s="150"/>
      <c r="CV83" s="150"/>
      <c r="CW83" s="150"/>
      <c r="CX83" s="150"/>
      <c r="CY83" s="150"/>
      <c r="CZ83" s="150"/>
      <c r="DA83" s="150"/>
      <c r="DB83" s="150"/>
      <c r="DC83" s="150"/>
      <c r="DD83" s="150"/>
      <c r="DE83" s="150"/>
      <c r="DF83" s="150"/>
      <c r="DG83" s="151"/>
      <c r="DH83" s="134"/>
      <c r="DI83" s="135"/>
      <c r="DJ83" s="135"/>
      <c r="DK83" s="135"/>
      <c r="DL83" s="135"/>
      <c r="DM83" s="135"/>
      <c r="DN83" s="135"/>
      <c r="DO83" s="135"/>
      <c r="DP83" s="135"/>
      <c r="DQ83" s="135"/>
      <c r="DR83" s="135"/>
      <c r="DS83" s="135"/>
      <c r="DT83" s="135"/>
      <c r="DU83" s="135"/>
      <c r="DV83" s="136"/>
    </row>
    <row r="84" spans="1:126" s="12" customFormat="1" ht="15" customHeight="1">
      <c r="A84" s="33"/>
      <c r="B84" s="128" t="s">
        <v>156</v>
      </c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  <c r="AL84" s="128"/>
      <c r="AM84" s="128"/>
      <c r="AN84" s="128"/>
      <c r="AO84" s="128"/>
      <c r="AP84" s="128"/>
      <c r="AQ84" s="129"/>
      <c r="AR84" s="134"/>
      <c r="AS84" s="135"/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6"/>
      <c r="BJ84" s="121"/>
      <c r="BK84" s="122"/>
      <c r="BL84" s="122"/>
      <c r="BM84" s="122"/>
      <c r="BN84" s="122"/>
      <c r="BO84" s="122"/>
      <c r="BP84" s="122"/>
      <c r="BQ84" s="122"/>
      <c r="BR84" s="122"/>
      <c r="BS84" s="122"/>
      <c r="BT84" s="122"/>
      <c r="BU84" s="122"/>
      <c r="BV84" s="122"/>
      <c r="BW84" s="122"/>
      <c r="BX84" s="122"/>
      <c r="BY84" s="122"/>
      <c r="BZ84" s="123"/>
      <c r="CA84" s="134">
        <v>0</v>
      </c>
      <c r="CB84" s="135"/>
      <c r="CC84" s="135"/>
      <c r="CD84" s="135"/>
      <c r="CE84" s="135"/>
      <c r="CF84" s="135"/>
      <c r="CG84" s="135"/>
      <c r="CH84" s="135"/>
      <c r="CI84" s="135"/>
      <c r="CJ84" s="135"/>
      <c r="CK84" s="135"/>
      <c r="CL84" s="135"/>
      <c r="CM84" s="135"/>
      <c r="CN84" s="135"/>
      <c r="CO84" s="135"/>
      <c r="CP84" s="135"/>
      <c r="CQ84" s="135"/>
      <c r="CR84" s="136"/>
      <c r="CS84" s="134">
        <v>0</v>
      </c>
      <c r="CT84" s="135"/>
      <c r="CU84" s="135"/>
      <c r="CV84" s="135"/>
      <c r="CW84" s="135"/>
      <c r="CX84" s="135"/>
      <c r="CY84" s="135"/>
      <c r="CZ84" s="135"/>
      <c r="DA84" s="135"/>
      <c r="DB84" s="135"/>
      <c r="DC84" s="135"/>
      <c r="DD84" s="135"/>
      <c r="DE84" s="135"/>
      <c r="DF84" s="135"/>
      <c r="DG84" s="136"/>
      <c r="DH84" s="134"/>
      <c r="DI84" s="135"/>
      <c r="DJ84" s="135"/>
      <c r="DK84" s="135"/>
      <c r="DL84" s="135"/>
      <c r="DM84" s="135"/>
      <c r="DN84" s="135"/>
      <c r="DO84" s="135"/>
      <c r="DP84" s="135"/>
      <c r="DQ84" s="135"/>
      <c r="DR84" s="135"/>
      <c r="DS84" s="135"/>
      <c r="DT84" s="135"/>
      <c r="DU84" s="135"/>
      <c r="DV84" s="136"/>
    </row>
    <row r="85" spans="1:126" s="12" customFormat="1" ht="15" customHeight="1">
      <c r="A85" s="33"/>
      <c r="B85" s="128" t="s">
        <v>180</v>
      </c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  <c r="AL85" s="128"/>
      <c r="AM85" s="128"/>
      <c r="AN85" s="128"/>
      <c r="AO85" s="128"/>
      <c r="AP85" s="128"/>
      <c r="AQ85" s="129"/>
      <c r="AR85" s="134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6"/>
      <c r="BJ85" s="121"/>
      <c r="BK85" s="122"/>
      <c r="BL85" s="122"/>
      <c r="BM85" s="122"/>
      <c r="BN85" s="122"/>
      <c r="BO85" s="122"/>
      <c r="BP85" s="122"/>
      <c r="BQ85" s="122"/>
      <c r="BR85" s="122"/>
      <c r="BS85" s="122"/>
      <c r="BT85" s="122"/>
      <c r="BU85" s="122"/>
      <c r="BV85" s="122"/>
      <c r="BW85" s="122"/>
      <c r="BX85" s="122"/>
      <c r="BY85" s="122"/>
      <c r="BZ85" s="123"/>
      <c r="CA85" s="134"/>
      <c r="CB85" s="135"/>
      <c r="CC85" s="135"/>
      <c r="CD85" s="135"/>
      <c r="CE85" s="135"/>
      <c r="CF85" s="135"/>
      <c r="CG85" s="135"/>
      <c r="CH85" s="135"/>
      <c r="CI85" s="135"/>
      <c r="CJ85" s="135"/>
      <c r="CK85" s="135"/>
      <c r="CL85" s="135"/>
      <c r="CM85" s="135"/>
      <c r="CN85" s="135"/>
      <c r="CO85" s="135"/>
      <c r="CP85" s="135"/>
      <c r="CQ85" s="135"/>
      <c r="CR85" s="136"/>
      <c r="CS85" s="134"/>
      <c r="CT85" s="135"/>
      <c r="CU85" s="135"/>
      <c r="CV85" s="135"/>
      <c r="CW85" s="135"/>
      <c r="CX85" s="135"/>
      <c r="CY85" s="135"/>
      <c r="CZ85" s="135"/>
      <c r="DA85" s="135"/>
      <c r="DB85" s="135"/>
      <c r="DC85" s="135"/>
      <c r="DD85" s="135"/>
      <c r="DE85" s="135"/>
      <c r="DF85" s="135"/>
      <c r="DG85" s="136"/>
      <c r="DH85" s="134"/>
      <c r="DI85" s="135"/>
      <c r="DJ85" s="135"/>
      <c r="DK85" s="135"/>
      <c r="DL85" s="135"/>
      <c r="DM85" s="135"/>
      <c r="DN85" s="135"/>
      <c r="DO85" s="135"/>
      <c r="DP85" s="135"/>
      <c r="DQ85" s="135"/>
      <c r="DR85" s="135"/>
      <c r="DS85" s="135"/>
      <c r="DT85" s="135"/>
      <c r="DU85" s="135"/>
      <c r="DV85" s="136"/>
    </row>
    <row r="86" spans="1:126" s="12" customFormat="1" ht="30" customHeight="1">
      <c r="A86" s="33"/>
      <c r="B86" s="128" t="s">
        <v>83</v>
      </c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8"/>
      <c r="AM86" s="128"/>
      <c r="AN86" s="128"/>
      <c r="AO86" s="128"/>
      <c r="AP86" s="128"/>
      <c r="AQ86" s="129"/>
      <c r="AR86" s="140">
        <f>SUM(AR87:BI90)</f>
        <v>0</v>
      </c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2"/>
      <c r="BJ86" s="156">
        <v>340</v>
      </c>
      <c r="BK86" s="157"/>
      <c r="BL86" s="157"/>
      <c r="BM86" s="157"/>
      <c r="BN86" s="157"/>
      <c r="BO86" s="157"/>
      <c r="BP86" s="157"/>
      <c r="BQ86" s="157"/>
      <c r="BR86" s="157"/>
      <c r="BS86" s="157"/>
      <c r="BT86" s="157"/>
      <c r="BU86" s="157"/>
      <c r="BV86" s="157"/>
      <c r="BW86" s="157"/>
      <c r="BX86" s="157"/>
      <c r="BY86" s="157"/>
      <c r="BZ86" s="158"/>
      <c r="CA86" s="140">
        <f>CA87+CA88+CA89+CA90</f>
        <v>438527.75</v>
      </c>
      <c r="CB86" s="141"/>
      <c r="CC86" s="141"/>
      <c r="CD86" s="141"/>
      <c r="CE86" s="141"/>
      <c r="CF86" s="141"/>
      <c r="CG86" s="141"/>
      <c r="CH86" s="141"/>
      <c r="CI86" s="141"/>
      <c r="CJ86" s="141"/>
      <c r="CK86" s="141"/>
      <c r="CL86" s="141"/>
      <c r="CM86" s="141"/>
      <c r="CN86" s="141"/>
      <c r="CO86" s="141"/>
      <c r="CP86" s="141"/>
      <c r="CQ86" s="141"/>
      <c r="CR86" s="142"/>
      <c r="CS86" s="140">
        <f>SUM(CS87:DG90)</f>
        <v>438527.75</v>
      </c>
      <c r="CT86" s="141"/>
      <c r="CU86" s="141"/>
      <c r="CV86" s="141"/>
      <c r="CW86" s="141"/>
      <c r="CX86" s="141"/>
      <c r="CY86" s="141"/>
      <c r="CZ86" s="141"/>
      <c r="DA86" s="141"/>
      <c r="DB86" s="141"/>
      <c r="DC86" s="141"/>
      <c r="DD86" s="141"/>
      <c r="DE86" s="141"/>
      <c r="DF86" s="141"/>
      <c r="DG86" s="142"/>
      <c r="DH86" s="140">
        <f>SUM(DH87:DV90)</f>
        <v>0</v>
      </c>
      <c r="DI86" s="141"/>
      <c r="DJ86" s="141"/>
      <c r="DK86" s="141"/>
      <c r="DL86" s="141"/>
      <c r="DM86" s="141"/>
      <c r="DN86" s="141"/>
      <c r="DO86" s="141"/>
      <c r="DP86" s="141"/>
      <c r="DQ86" s="141"/>
      <c r="DR86" s="141"/>
      <c r="DS86" s="141"/>
      <c r="DT86" s="141"/>
      <c r="DU86" s="141"/>
      <c r="DV86" s="142"/>
    </row>
    <row r="87" spans="1:126" s="12" customFormat="1" ht="31.5" customHeight="1">
      <c r="A87" s="33"/>
      <c r="B87" s="128" t="s">
        <v>190</v>
      </c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9"/>
      <c r="AR87" s="134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6"/>
      <c r="BJ87" s="121"/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2"/>
      <c r="BV87" s="122"/>
      <c r="BW87" s="122"/>
      <c r="BX87" s="122"/>
      <c r="BY87" s="122"/>
      <c r="BZ87" s="123"/>
      <c r="CA87" s="149">
        <v>25000</v>
      </c>
      <c r="CB87" s="150"/>
      <c r="CC87" s="150"/>
      <c r="CD87" s="150"/>
      <c r="CE87" s="150"/>
      <c r="CF87" s="150"/>
      <c r="CG87" s="150"/>
      <c r="CH87" s="150"/>
      <c r="CI87" s="150"/>
      <c r="CJ87" s="150"/>
      <c r="CK87" s="150"/>
      <c r="CL87" s="150"/>
      <c r="CM87" s="150"/>
      <c r="CN87" s="150"/>
      <c r="CO87" s="150"/>
      <c r="CP87" s="150"/>
      <c r="CQ87" s="150"/>
      <c r="CR87" s="151"/>
      <c r="CS87" s="149">
        <f>CA87</f>
        <v>25000</v>
      </c>
      <c r="CT87" s="150"/>
      <c r="CU87" s="150"/>
      <c r="CV87" s="150"/>
      <c r="CW87" s="150"/>
      <c r="CX87" s="150"/>
      <c r="CY87" s="150"/>
      <c r="CZ87" s="150"/>
      <c r="DA87" s="150"/>
      <c r="DB87" s="150"/>
      <c r="DC87" s="150"/>
      <c r="DD87" s="150"/>
      <c r="DE87" s="150"/>
      <c r="DF87" s="150"/>
      <c r="DG87" s="151"/>
      <c r="DH87" s="134"/>
      <c r="DI87" s="135"/>
      <c r="DJ87" s="135"/>
      <c r="DK87" s="135"/>
      <c r="DL87" s="135"/>
      <c r="DM87" s="135"/>
      <c r="DN87" s="135"/>
      <c r="DO87" s="135"/>
      <c r="DP87" s="135"/>
      <c r="DQ87" s="135"/>
      <c r="DR87" s="135"/>
      <c r="DS87" s="135"/>
      <c r="DT87" s="135"/>
      <c r="DU87" s="135"/>
      <c r="DV87" s="136"/>
    </row>
    <row r="88" spans="1:126" s="12" customFormat="1" ht="15" customHeight="1">
      <c r="A88" s="33"/>
      <c r="B88" s="128" t="s">
        <v>156</v>
      </c>
      <c r="C88" s="128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9"/>
      <c r="AR88" s="134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6"/>
      <c r="BJ88" s="121"/>
      <c r="BK88" s="122"/>
      <c r="BL88" s="122"/>
      <c r="BM88" s="122"/>
      <c r="BN88" s="122"/>
      <c r="BO88" s="122"/>
      <c r="BP88" s="122"/>
      <c r="BQ88" s="122"/>
      <c r="BR88" s="122"/>
      <c r="BS88" s="122"/>
      <c r="BT88" s="122"/>
      <c r="BU88" s="122"/>
      <c r="BV88" s="122"/>
      <c r="BW88" s="122"/>
      <c r="BX88" s="122"/>
      <c r="BY88" s="122"/>
      <c r="BZ88" s="123"/>
      <c r="CA88" s="134">
        <v>0</v>
      </c>
      <c r="CB88" s="135"/>
      <c r="CC88" s="135"/>
      <c r="CD88" s="135"/>
      <c r="CE88" s="135"/>
      <c r="CF88" s="135"/>
      <c r="CG88" s="135"/>
      <c r="CH88" s="135"/>
      <c r="CI88" s="135"/>
      <c r="CJ88" s="135"/>
      <c r="CK88" s="135"/>
      <c r="CL88" s="135"/>
      <c r="CM88" s="135"/>
      <c r="CN88" s="135"/>
      <c r="CO88" s="135"/>
      <c r="CP88" s="135"/>
      <c r="CQ88" s="135"/>
      <c r="CR88" s="136"/>
      <c r="CS88" s="134">
        <v>0</v>
      </c>
      <c r="CT88" s="135"/>
      <c r="CU88" s="135"/>
      <c r="CV88" s="135"/>
      <c r="CW88" s="135"/>
      <c r="CX88" s="135"/>
      <c r="CY88" s="135"/>
      <c r="CZ88" s="135"/>
      <c r="DA88" s="135"/>
      <c r="DB88" s="135"/>
      <c r="DC88" s="135"/>
      <c r="DD88" s="135"/>
      <c r="DE88" s="135"/>
      <c r="DF88" s="135"/>
      <c r="DG88" s="136"/>
      <c r="DH88" s="134"/>
      <c r="DI88" s="135"/>
      <c r="DJ88" s="135"/>
      <c r="DK88" s="135"/>
      <c r="DL88" s="135"/>
      <c r="DM88" s="135"/>
      <c r="DN88" s="135"/>
      <c r="DO88" s="135"/>
      <c r="DP88" s="135"/>
      <c r="DQ88" s="135"/>
      <c r="DR88" s="135"/>
      <c r="DS88" s="135"/>
      <c r="DT88" s="135"/>
      <c r="DU88" s="135"/>
      <c r="DV88" s="136"/>
    </row>
    <row r="89" spans="1:126" s="12" customFormat="1" ht="15" customHeight="1">
      <c r="A89" s="33"/>
      <c r="B89" s="128" t="s">
        <v>177</v>
      </c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9"/>
      <c r="AR89" s="134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6"/>
      <c r="BJ89" s="121"/>
      <c r="BK89" s="122"/>
      <c r="BL89" s="122"/>
      <c r="BM89" s="122"/>
      <c r="BN89" s="122"/>
      <c r="BO89" s="122"/>
      <c r="BP89" s="122"/>
      <c r="BQ89" s="122"/>
      <c r="BR89" s="122"/>
      <c r="BS89" s="122"/>
      <c r="BT89" s="122"/>
      <c r="BU89" s="122"/>
      <c r="BV89" s="122"/>
      <c r="BW89" s="122"/>
      <c r="BX89" s="122"/>
      <c r="BY89" s="122"/>
      <c r="BZ89" s="123"/>
      <c r="CA89" s="134"/>
      <c r="CB89" s="135"/>
      <c r="CC89" s="135"/>
      <c r="CD89" s="135"/>
      <c r="CE89" s="135"/>
      <c r="CF89" s="135"/>
      <c r="CG89" s="135"/>
      <c r="CH89" s="135"/>
      <c r="CI89" s="135"/>
      <c r="CJ89" s="135"/>
      <c r="CK89" s="135"/>
      <c r="CL89" s="135"/>
      <c r="CM89" s="135"/>
      <c r="CN89" s="135"/>
      <c r="CO89" s="135"/>
      <c r="CP89" s="135"/>
      <c r="CQ89" s="135"/>
      <c r="CR89" s="136"/>
      <c r="CS89" s="149"/>
      <c r="CT89" s="150"/>
      <c r="CU89" s="150"/>
      <c r="CV89" s="150"/>
      <c r="CW89" s="150"/>
      <c r="CX89" s="150"/>
      <c r="CY89" s="150"/>
      <c r="CZ89" s="150"/>
      <c r="DA89" s="150"/>
      <c r="DB89" s="150"/>
      <c r="DC89" s="150"/>
      <c r="DD89" s="150"/>
      <c r="DE89" s="150"/>
      <c r="DF89" s="150"/>
      <c r="DG89" s="151"/>
      <c r="DH89" s="134"/>
      <c r="DI89" s="135"/>
      <c r="DJ89" s="135"/>
      <c r="DK89" s="135"/>
      <c r="DL89" s="135"/>
      <c r="DM89" s="135"/>
      <c r="DN89" s="135"/>
      <c r="DO89" s="135"/>
      <c r="DP89" s="135"/>
      <c r="DQ89" s="135"/>
      <c r="DR89" s="135"/>
      <c r="DS89" s="135"/>
      <c r="DT89" s="135"/>
      <c r="DU89" s="135"/>
      <c r="DV89" s="136"/>
    </row>
    <row r="90" spans="1:126" s="12" customFormat="1" ht="15" customHeight="1">
      <c r="A90" s="33"/>
      <c r="B90" s="128" t="s">
        <v>175</v>
      </c>
      <c r="C90" s="128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128"/>
      <c r="AN90" s="128"/>
      <c r="AO90" s="128"/>
      <c r="AP90" s="128"/>
      <c r="AQ90" s="129"/>
      <c r="AR90" s="134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6"/>
      <c r="BJ90" s="121"/>
      <c r="BK90" s="122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3"/>
      <c r="CA90" s="149">
        <v>413527.75</v>
      </c>
      <c r="CB90" s="150"/>
      <c r="CC90" s="150"/>
      <c r="CD90" s="150"/>
      <c r="CE90" s="150"/>
      <c r="CF90" s="150"/>
      <c r="CG90" s="150"/>
      <c r="CH90" s="150"/>
      <c r="CI90" s="150"/>
      <c r="CJ90" s="150"/>
      <c r="CK90" s="150"/>
      <c r="CL90" s="150"/>
      <c r="CM90" s="150"/>
      <c r="CN90" s="150"/>
      <c r="CO90" s="150"/>
      <c r="CP90" s="150"/>
      <c r="CQ90" s="150"/>
      <c r="CR90" s="151"/>
      <c r="CS90" s="149">
        <v>413527.75</v>
      </c>
      <c r="CT90" s="150"/>
      <c r="CU90" s="150"/>
      <c r="CV90" s="150"/>
      <c r="CW90" s="150"/>
      <c r="CX90" s="150"/>
      <c r="CY90" s="150"/>
      <c r="CZ90" s="150"/>
      <c r="DA90" s="150"/>
      <c r="DB90" s="150"/>
      <c r="DC90" s="150"/>
      <c r="DD90" s="150"/>
      <c r="DE90" s="150"/>
      <c r="DF90" s="150"/>
      <c r="DG90" s="151"/>
      <c r="DH90" s="134"/>
      <c r="DI90" s="135"/>
      <c r="DJ90" s="135"/>
      <c r="DK90" s="135"/>
      <c r="DL90" s="135"/>
      <c r="DM90" s="135"/>
      <c r="DN90" s="135"/>
      <c r="DO90" s="135"/>
      <c r="DP90" s="135"/>
      <c r="DQ90" s="135"/>
      <c r="DR90" s="135"/>
      <c r="DS90" s="135"/>
      <c r="DT90" s="135"/>
      <c r="DU90" s="135"/>
      <c r="DV90" s="136"/>
    </row>
    <row r="91" spans="1:126" s="12" customFormat="1" ht="30" customHeight="1">
      <c r="A91" s="33"/>
      <c r="B91" s="128" t="s">
        <v>84</v>
      </c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9"/>
      <c r="AR91" s="134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6"/>
      <c r="BJ91" s="156">
        <v>500</v>
      </c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  <c r="BU91" s="157"/>
      <c r="BV91" s="157"/>
      <c r="BW91" s="157"/>
      <c r="BX91" s="157"/>
      <c r="BY91" s="157"/>
      <c r="BZ91" s="158"/>
      <c r="CA91" s="134"/>
      <c r="CB91" s="135"/>
      <c r="CC91" s="135"/>
      <c r="CD91" s="135"/>
      <c r="CE91" s="135"/>
      <c r="CF91" s="135"/>
      <c r="CG91" s="135"/>
      <c r="CH91" s="135"/>
      <c r="CI91" s="135"/>
      <c r="CJ91" s="135"/>
      <c r="CK91" s="135"/>
      <c r="CL91" s="135"/>
      <c r="CM91" s="135"/>
      <c r="CN91" s="135"/>
      <c r="CO91" s="135"/>
      <c r="CP91" s="135"/>
      <c r="CQ91" s="135"/>
      <c r="CR91" s="136"/>
      <c r="CS91" s="134"/>
      <c r="CT91" s="135"/>
      <c r="CU91" s="135"/>
      <c r="CV91" s="135"/>
      <c r="CW91" s="135"/>
      <c r="CX91" s="135"/>
      <c r="CY91" s="135"/>
      <c r="CZ91" s="135"/>
      <c r="DA91" s="135"/>
      <c r="DB91" s="135"/>
      <c r="DC91" s="135"/>
      <c r="DD91" s="135"/>
      <c r="DE91" s="135"/>
      <c r="DF91" s="135"/>
      <c r="DG91" s="136"/>
      <c r="DH91" s="134"/>
      <c r="DI91" s="135"/>
      <c r="DJ91" s="135"/>
      <c r="DK91" s="135"/>
      <c r="DL91" s="135"/>
      <c r="DM91" s="135"/>
      <c r="DN91" s="135"/>
      <c r="DO91" s="135"/>
      <c r="DP91" s="135"/>
      <c r="DQ91" s="135"/>
      <c r="DR91" s="135"/>
      <c r="DS91" s="135"/>
      <c r="DT91" s="135"/>
      <c r="DU91" s="135"/>
      <c r="DV91" s="136"/>
    </row>
    <row r="92" spans="1:126" s="12" customFormat="1" ht="15" customHeight="1">
      <c r="A92" s="33"/>
      <c r="B92" s="205" t="s">
        <v>85</v>
      </c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5"/>
      <c r="AH92" s="205"/>
      <c r="AI92" s="205"/>
      <c r="AJ92" s="205"/>
      <c r="AK92" s="205"/>
      <c r="AL92" s="205"/>
      <c r="AM92" s="205"/>
      <c r="AN92" s="205"/>
      <c r="AO92" s="205"/>
      <c r="AP92" s="205"/>
      <c r="AQ92" s="206"/>
      <c r="AR92" s="134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6"/>
      <c r="BJ92" s="121"/>
      <c r="BK92" s="122"/>
      <c r="BL92" s="122"/>
      <c r="BM92" s="122"/>
      <c r="BN92" s="122"/>
      <c r="BO92" s="122"/>
      <c r="BP92" s="122"/>
      <c r="BQ92" s="122"/>
      <c r="BR92" s="122"/>
      <c r="BS92" s="122"/>
      <c r="BT92" s="122"/>
      <c r="BU92" s="122"/>
      <c r="BV92" s="122"/>
      <c r="BW92" s="122"/>
      <c r="BX92" s="122"/>
      <c r="BY92" s="122"/>
      <c r="BZ92" s="123"/>
      <c r="CA92" s="134"/>
      <c r="CB92" s="135"/>
      <c r="CC92" s="135"/>
      <c r="CD92" s="135"/>
      <c r="CE92" s="135"/>
      <c r="CF92" s="135"/>
      <c r="CG92" s="135"/>
      <c r="CH92" s="135"/>
      <c r="CI92" s="135"/>
      <c r="CJ92" s="135"/>
      <c r="CK92" s="135"/>
      <c r="CL92" s="135"/>
      <c r="CM92" s="135"/>
      <c r="CN92" s="135"/>
      <c r="CO92" s="135"/>
      <c r="CP92" s="135"/>
      <c r="CQ92" s="135"/>
      <c r="CR92" s="136"/>
      <c r="CS92" s="134"/>
      <c r="CT92" s="135"/>
      <c r="CU92" s="135"/>
      <c r="CV92" s="135"/>
      <c r="CW92" s="135"/>
      <c r="CX92" s="135"/>
      <c r="CY92" s="135"/>
      <c r="CZ92" s="135"/>
      <c r="DA92" s="135"/>
      <c r="DB92" s="135"/>
      <c r="DC92" s="135"/>
      <c r="DD92" s="135"/>
      <c r="DE92" s="135"/>
      <c r="DF92" s="135"/>
      <c r="DG92" s="136"/>
      <c r="DH92" s="134"/>
      <c r="DI92" s="135"/>
      <c r="DJ92" s="135"/>
      <c r="DK92" s="135"/>
      <c r="DL92" s="135"/>
      <c r="DM92" s="135"/>
      <c r="DN92" s="135"/>
      <c r="DO92" s="135"/>
      <c r="DP92" s="135"/>
      <c r="DQ92" s="135"/>
      <c r="DR92" s="135"/>
      <c r="DS92" s="135"/>
      <c r="DT92" s="135"/>
      <c r="DU92" s="135"/>
      <c r="DV92" s="136"/>
    </row>
    <row r="93" spans="1:126" s="12" customFormat="1" ht="15" customHeight="1">
      <c r="A93" s="33"/>
      <c r="B93" s="128" t="s">
        <v>86</v>
      </c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9"/>
      <c r="AR93" s="134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6"/>
      <c r="BJ93" s="121" t="s">
        <v>60</v>
      </c>
      <c r="BK93" s="122"/>
      <c r="BL93" s="122"/>
      <c r="BM93" s="122"/>
      <c r="BN93" s="122"/>
      <c r="BO93" s="122"/>
      <c r="BP93" s="122"/>
      <c r="BQ93" s="122"/>
      <c r="BR93" s="122"/>
      <c r="BS93" s="122"/>
      <c r="BT93" s="122"/>
      <c r="BU93" s="122"/>
      <c r="BV93" s="122"/>
      <c r="BW93" s="122"/>
      <c r="BX93" s="122"/>
      <c r="BY93" s="122"/>
      <c r="BZ93" s="123"/>
      <c r="CA93" s="134"/>
      <c r="CB93" s="135"/>
      <c r="CC93" s="135"/>
      <c r="CD93" s="135"/>
      <c r="CE93" s="135"/>
      <c r="CF93" s="135"/>
      <c r="CG93" s="135"/>
      <c r="CH93" s="135"/>
      <c r="CI93" s="135"/>
      <c r="CJ93" s="135"/>
      <c r="CK93" s="135"/>
      <c r="CL93" s="135"/>
      <c r="CM93" s="135"/>
      <c r="CN93" s="135"/>
      <c r="CO93" s="135"/>
      <c r="CP93" s="135"/>
      <c r="CQ93" s="135"/>
      <c r="CR93" s="136"/>
      <c r="CS93" s="134"/>
      <c r="CT93" s="135"/>
      <c r="CU93" s="135"/>
      <c r="CV93" s="135"/>
      <c r="CW93" s="135"/>
      <c r="CX93" s="135"/>
      <c r="CY93" s="135"/>
      <c r="CZ93" s="135"/>
      <c r="DA93" s="135"/>
      <c r="DB93" s="135"/>
      <c r="DC93" s="135"/>
      <c r="DD93" s="135"/>
      <c r="DE93" s="135"/>
      <c r="DF93" s="135"/>
      <c r="DG93" s="136"/>
      <c r="DH93" s="134"/>
      <c r="DI93" s="135"/>
      <c r="DJ93" s="135"/>
      <c r="DK93" s="135"/>
      <c r="DL93" s="135"/>
      <c r="DM93" s="135"/>
      <c r="DN93" s="135"/>
      <c r="DO93" s="135"/>
      <c r="DP93" s="135"/>
      <c r="DQ93" s="135"/>
      <c r="DR93" s="135"/>
      <c r="DS93" s="135"/>
      <c r="DT93" s="135"/>
      <c r="DU93" s="135"/>
      <c r="DV93" s="136"/>
    </row>
  </sheetData>
  <sheetProtection/>
  <mergeCells count="537">
    <mergeCell ref="CS25:DG25"/>
    <mergeCell ref="DH25:DV25"/>
    <mergeCell ref="CS23:DG23"/>
    <mergeCell ref="DH23:DV23"/>
    <mergeCell ref="DH41:DV41"/>
    <mergeCell ref="B23:AQ23"/>
    <mergeCell ref="BJ23:BZ23"/>
    <mergeCell ref="CA23:CR23"/>
    <mergeCell ref="CA24:CR24"/>
    <mergeCell ref="B24:AQ24"/>
    <mergeCell ref="B32:AQ32"/>
    <mergeCell ref="DH30:DV30"/>
    <mergeCell ref="DH26:DV26"/>
    <mergeCell ref="CS27:DG27"/>
    <mergeCell ref="CA46:CR46"/>
    <mergeCell ref="BJ76:BZ76"/>
    <mergeCell ref="CA42:CR42"/>
    <mergeCell ref="CA29:CR29"/>
    <mergeCell ref="CA41:CR41"/>
    <mergeCell ref="BJ54:BZ54"/>
    <mergeCell ref="BJ55:BZ55"/>
    <mergeCell ref="CA47:CR47"/>
    <mergeCell ref="CA55:CR55"/>
    <mergeCell ref="BJ59:BZ59"/>
    <mergeCell ref="B83:AQ83"/>
    <mergeCell ref="B82:AQ82"/>
    <mergeCell ref="B56:AQ56"/>
    <mergeCell ref="B57:AQ57"/>
    <mergeCell ref="B69:AQ69"/>
    <mergeCell ref="B72:AQ72"/>
    <mergeCell ref="B61:AQ61"/>
    <mergeCell ref="CA48:CR48"/>
    <mergeCell ref="CS55:DG55"/>
    <mergeCell ref="CS54:DG54"/>
    <mergeCell ref="CA53:CR53"/>
    <mergeCell ref="CA49:CR49"/>
    <mergeCell ref="AR70:BI70"/>
    <mergeCell ref="AR66:BI66"/>
    <mergeCell ref="AR55:BI55"/>
    <mergeCell ref="CA52:CR52"/>
    <mergeCell ref="CA57:CR57"/>
    <mergeCell ref="CA86:CR86"/>
    <mergeCell ref="BJ83:BZ83"/>
    <mergeCell ref="CA54:CR54"/>
    <mergeCell ref="BJ62:BZ62"/>
    <mergeCell ref="BJ81:BZ81"/>
    <mergeCell ref="CA81:CR81"/>
    <mergeCell ref="BJ82:BZ82"/>
    <mergeCell ref="CA82:CR82"/>
    <mergeCell ref="BJ66:BZ66"/>
    <mergeCell ref="CA66:CR66"/>
    <mergeCell ref="DH93:DV93"/>
    <mergeCell ref="DH82:DV82"/>
    <mergeCell ref="DH86:DV86"/>
    <mergeCell ref="CA83:CR83"/>
    <mergeCell ref="CS83:DG83"/>
    <mergeCell ref="CA92:CR92"/>
    <mergeCell ref="CS90:DG90"/>
    <mergeCell ref="DH90:DV90"/>
    <mergeCell ref="CA84:CR84"/>
    <mergeCell ref="CA85:CR85"/>
    <mergeCell ref="B93:AQ93"/>
    <mergeCell ref="BJ93:BZ93"/>
    <mergeCell ref="CA93:CR93"/>
    <mergeCell ref="CS93:DG93"/>
    <mergeCell ref="AR93:BI93"/>
    <mergeCell ref="B92:AQ92"/>
    <mergeCell ref="AR92:BI92"/>
    <mergeCell ref="DH91:DV91"/>
    <mergeCell ref="CS92:DG92"/>
    <mergeCell ref="DH92:DV92"/>
    <mergeCell ref="BJ91:BZ91"/>
    <mergeCell ref="CA91:CR91"/>
    <mergeCell ref="BJ92:BZ92"/>
    <mergeCell ref="B91:AQ91"/>
    <mergeCell ref="CS91:DG91"/>
    <mergeCell ref="CS82:DG82"/>
    <mergeCell ref="B75:AQ75"/>
    <mergeCell ref="BJ75:BZ75"/>
    <mergeCell ref="CS75:DG75"/>
    <mergeCell ref="B76:AQ76"/>
    <mergeCell ref="CS81:DG81"/>
    <mergeCell ref="CS78:DG78"/>
    <mergeCell ref="AR75:BI75"/>
    <mergeCell ref="B60:AQ60"/>
    <mergeCell ref="CS57:DG57"/>
    <mergeCell ref="CA56:CR56"/>
    <mergeCell ref="DH59:DV59"/>
    <mergeCell ref="B59:AQ59"/>
    <mergeCell ref="DH63:DV63"/>
    <mergeCell ref="DH61:DV61"/>
    <mergeCell ref="B62:AQ62"/>
    <mergeCell ref="AR62:BI62"/>
    <mergeCell ref="CA50:CR50"/>
    <mergeCell ref="CS50:DG50"/>
    <mergeCell ref="DH55:DV55"/>
    <mergeCell ref="CA59:CR59"/>
    <mergeCell ref="CS59:DG59"/>
    <mergeCell ref="CS56:DG56"/>
    <mergeCell ref="DH56:DV56"/>
    <mergeCell ref="CA51:CR51"/>
    <mergeCell ref="BJ57:BZ57"/>
    <mergeCell ref="DH46:DV46"/>
    <mergeCell ref="DH51:DV51"/>
    <mergeCell ref="DH50:DV50"/>
    <mergeCell ref="CS47:DG47"/>
    <mergeCell ref="DH47:DV47"/>
    <mergeCell ref="DH49:DV49"/>
    <mergeCell ref="DH48:DV48"/>
    <mergeCell ref="CS51:DG51"/>
    <mergeCell ref="CS46:DG46"/>
    <mergeCell ref="AR30:BI30"/>
    <mergeCell ref="DH43:DV43"/>
    <mergeCell ref="CA45:CR45"/>
    <mergeCell ref="CS45:DG45"/>
    <mergeCell ref="DH42:DV42"/>
    <mergeCell ref="CS44:DG44"/>
    <mergeCell ref="DH45:DV45"/>
    <mergeCell ref="CA44:CR44"/>
    <mergeCell ref="DH44:DV44"/>
    <mergeCell ref="CA43:CR43"/>
    <mergeCell ref="B36:AQ36"/>
    <mergeCell ref="B37:AQ37"/>
    <mergeCell ref="AR37:BI37"/>
    <mergeCell ref="BJ37:BZ37"/>
    <mergeCell ref="AR36:BI36"/>
    <mergeCell ref="BJ30:BZ30"/>
    <mergeCell ref="BJ31:BZ31"/>
    <mergeCell ref="AR34:BI34"/>
    <mergeCell ref="B35:AQ35"/>
    <mergeCell ref="B30:AQ30"/>
    <mergeCell ref="DH21:DV21"/>
    <mergeCell ref="CS29:DG29"/>
    <mergeCell ref="BJ24:BZ24"/>
    <mergeCell ref="CS24:DG24"/>
    <mergeCell ref="DH31:DV31"/>
    <mergeCell ref="CA30:CR30"/>
    <mergeCell ref="DH24:DV24"/>
    <mergeCell ref="BJ25:BZ25"/>
    <mergeCell ref="CS22:DG22"/>
    <mergeCell ref="DH22:DV22"/>
    <mergeCell ref="AR24:BI24"/>
    <mergeCell ref="AR22:BI22"/>
    <mergeCell ref="CA28:CR28"/>
    <mergeCell ref="BJ26:BZ26"/>
    <mergeCell ref="B25:AQ25"/>
    <mergeCell ref="CA25:CR25"/>
    <mergeCell ref="AR23:BI23"/>
    <mergeCell ref="BJ28:BZ28"/>
    <mergeCell ref="DH20:DV20"/>
    <mergeCell ref="B21:AQ21"/>
    <mergeCell ref="BJ21:BZ21"/>
    <mergeCell ref="CA21:CR21"/>
    <mergeCell ref="CS21:DG21"/>
    <mergeCell ref="CS20:DG20"/>
    <mergeCell ref="AR21:BI21"/>
    <mergeCell ref="B20:AQ20"/>
    <mergeCell ref="BJ20:BZ20"/>
    <mergeCell ref="CA20:CR20"/>
    <mergeCell ref="DH19:DV19"/>
    <mergeCell ref="B17:AQ17"/>
    <mergeCell ref="BJ17:BZ17"/>
    <mergeCell ref="CA17:CR17"/>
    <mergeCell ref="CS17:DG17"/>
    <mergeCell ref="DH17:DV17"/>
    <mergeCell ref="B19:AQ19"/>
    <mergeCell ref="BJ19:BZ19"/>
    <mergeCell ref="CS19:DG19"/>
    <mergeCell ref="CA19:CR19"/>
    <mergeCell ref="BJ16:BZ16"/>
    <mergeCell ref="CA16:CR16"/>
    <mergeCell ref="CS16:DG16"/>
    <mergeCell ref="B15:AQ15"/>
    <mergeCell ref="BJ15:BZ15"/>
    <mergeCell ref="CA15:CR15"/>
    <mergeCell ref="CS15:DG15"/>
    <mergeCell ref="AR15:BI15"/>
    <mergeCell ref="B14:AQ14"/>
    <mergeCell ref="BJ14:BZ14"/>
    <mergeCell ref="CA14:CR14"/>
    <mergeCell ref="CS14:DG14"/>
    <mergeCell ref="B13:AQ13"/>
    <mergeCell ref="BJ13:BZ13"/>
    <mergeCell ref="CA13:CR13"/>
    <mergeCell ref="CS13:DG13"/>
    <mergeCell ref="DH11:DV11"/>
    <mergeCell ref="B10:AQ10"/>
    <mergeCell ref="BJ10:BZ10"/>
    <mergeCell ref="CA10:CR10"/>
    <mergeCell ref="CS10:DG10"/>
    <mergeCell ref="DH10:DV10"/>
    <mergeCell ref="B11:AQ11"/>
    <mergeCell ref="BJ11:BZ11"/>
    <mergeCell ref="CA11:CR11"/>
    <mergeCell ref="CS11:DG11"/>
    <mergeCell ref="DH9:DV9"/>
    <mergeCell ref="B8:AQ8"/>
    <mergeCell ref="BJ8:BZ8"/>
    <mergeCell ref="CA8:CR8"/>
    <mergeCell ref="CS8:DG8"/>
    <mergeCell ref="DH8:DV8"/>
    <mergeCell ref="B9:AQ9"/>
    <mergeCell ref="BJ9:BZ9"/>
    <mergeCell ref="CA9:CR9"/>
    <mergeCell ref="CS9:DG9"/>
    <mergeCell ref="BJ4:BZ5"/>
    <mergeCell ref="CA4:CR5"/>
    <mergeCell ref="CS7:DG7"/>
    <mergeCell ref="CS4:DV4"/>
    <mergeCell ref="CS5:DG5"/>
    <mergeCell ref="CS6:DG6"/>
    <mergeCell ref="BJ7:BZ7"/>
    <mergeCell ref="CA7:CR7"/>
    <mergeCell ref="AR4:BI5"/>
    <mergeCell ref="AR6:BI6"/>
    <mergeCell ref="DH6:DV6"/>
    <mergeCell ref="DH33:DV33"/>
    <mergeCell ref="DH18:DV18"/>
    <mergeCell ref="DH5:DV5"/>
    <mergeCell ref="DH7:DV7"/>
    <mergeCell ref="AR11:BI11"/>
    <mergeCell ref="AR13:BI13"/>
    <mergeCell ref="AR14:BI14"/>
    <mergeCell ref="B6:AQ6"/>
    <mergeCell ref="BJ6:BZ6"/>
    <mergeCell ref="CA6:CR6"/>
    <mergeCell ref="AR10:BI10"/>
    <mergeCell ref="AR7:BI7"/>
    <mergeCell ref="B7:AQ7"/>
    <mergeCell ref="AR8:BI8"/>
    <mergeCell ref="AR9:BI9"/>
    <mergeCell ref="B12:AQ12"/>
    <mergeCell ref="CA26:CR26"/>
    <mergeCell ref="A4:AQ5"/>
    <mergeCell ref="CS40:DG40"/>
    <mergeCell ref="B29:AQ29"/>
    <mergeCell ref="AR29:BI29"/>
    <mergeCell ref="AR19:BI19"/>
    <mergeCell ref="AR20:BI20"/>
    <mergeCell ref="B18:AQ18"/>
    <mergeCell ref="BJ18:BZ18"/>
    <mergeCell ref="CA18:CR18"/>
    <mergeCell ref="BJ27:BZ27"/>
    <mergeCell ref="BJ29:BZ29"/>
    <mergeCell ref="B27:AQ27"/>
    <mergeCell ref="AR26:BI26"/>
    <mergeCell ref="AR27:BI27"/>
    <mergeCell ref="AR25:BI25"/>
    <mergeCell ref="CA27:CR27"/>
    <mergeCell ref="BJ22:BZ22"/>
    <mergeCell ref="CA22:CR22"/>
    <mergeCell ref="DH34:DV34"/>
    <mergeCell ref="DH29:DV29"/>
    <mergeCell ref="CA33:CR33"/>
    <mergeCell ref="DH32:DV32"/>
    <mergeCell ref="CA32:CR32"/>
    <mergeCell ref="CS33:DG33"/>
    <mergeCell ref="CS31:DG31"/>
    <mergeCell ref="CS32:DG32"/>
    <mergeCell ref="CS30:DG30"/>
    <mergeCell ref="CS34:DG34"/>
    <mergeCell ref="DH35:DV35"/>
    <mergeCell ref="CS38:DG38"/>
    <mergeCell ref="CS37:DG37"/>
    <mergeCell ref="CS35:DG35"/>
    <mergeCell ref="DH37:DV37"/>
    <mergeCell ref="DH40:DV40"/>
    <mergeCell ref="BJ39:BZ39"/>
    <mergeCell ref="BJ36:BZ36"/>
    <mergeCell ref="CA37:CR37"/>
    <mergeCell ref="CA38:CR38"/>
    <mergeCell ref="DH36:DV36"/>
    <mergeCell ref="CA36:CR36"/>
    <mergeCell ref="DH39:DV39"/>
    <mergeCell ref="CS39:DG39"/>
    <mergeCell ref="DH38:DV38"/>
    <mergeCell ref="BJ41:BZ41"/>
    <mergeCell ref="BJ35:BZ35"/>
    <mergeCell ref="AR35:BI35"/>
    <mergeCell ref="BJ34:BZ34"/>
    <mergeCell ref="CA35:CR35"/>
    <mergeCell ref="AR31:BI31"/>
    <mergeCell ref="CA34:CR34"/>
    <mergeCell ref="AR40:BI40"/>
    <mergeCell ref="BJ33:BZ33"/>
    <mergeCell ref="CA31:CR31"/>
    <mergeCell ref="BJ40:BZ40"/>
    <mergeCell ref="AR39:BI39"/>
    <mergeCell ref="CA39:CR39"/>
    <mergeCell ref="AR41:BI41"/>
    <mergeCell ref="B44:AQ44"/>
    <mergeCell ref="AR16:BI16"/>
    <mergeCell ref="AR17:BI17"/>
    <mergeCell ref="AR18:BI18"/>
    <mergeCell ref="B34:AQ34"/>
    <mergeCell ref="B26:AQ26"/>
    <mergeCell ref="B16:AQ16"/>
    <mergeCell ref="B46:AQ46"/>
    <mergeCell ref="AR91:BI91"/>
    <mergeCell ref="AR59:BI59"/>
    <mergeCell ref="AR63:BI63"/>
    <mergeCell ref="AR67:BI67"/>
    <mergeCell ref="AR71:BI71"/>
    <mergeCell ref="B55:AQ55"/>
    <mergeCell ref="B71:AQ71"/>
    <mergeCell ref="B22:AQ22"/>
    <mergeCell ref="BJ46:BZ46"/>
    <mergeCell ref="BJ53:BZ53"/>
    <mergeCell ref="BJ56:BZ56"/>
    <mergeCell ref="AR57:BI57"/>
    <mergeCell ref="AR49:BI49"/>
    <mergeCell ref="BJ47:BZ47"/>
    <mergeCell ref="AR47:BI47"/>
    <mergeCell ref="AR48:BI48"/>
    <mergeCell ref="BJ49:BZ49"/>
    <mergeCell ref="B48:AQ48"/>
    <mergeCell ref="BJ48:BZ48"/>
    <mergeCell ref="BJ52:BZ52"/>
    <mergeCell ref="B50:AQ50"/>
    <mergeCell ref="B49:AQ49"/>
    <mergeCell ref="BJ50:BZ50"/>
    <mergeCell ref="AR50:BI50"/>
    <mergeCell ref="AR51:BI51"/>
    <mergeCell ref="B51:AQ51"/>
    <mergeCell ref="BJ51:BZ51"/>
    <mergeCell ref="DH54:DV54"/>
    <mergeCell ref="B52:AQ52"/>
    <mergeCell ref="AR52:BI52"/>
    <mergeCell ref="CS52:DG52"/>
    <mergeCell ref="DH52:DV52"/>
    <mergeCell ref="CS53:DG53"/>
    <mergeCell ref="DH53:DV53"/>
    <mergeCell ref="B54:AQ54"/>
    <mergeCell ref="AR54:BI54"/>
    <mergeCell ref="AR53:BI53"/>
    <mergeCell ref="DH57:DV57"/>
    <mergeCell ref="B58:AQ58"/>
    <mergeCell ref="AR58:BI58"/>
    <mergeCell ref="BJ58:BZ58"/>
    <mergeCell ref="CA58:CR58"/>
    <mergeCell ref="CS58:DG58"/>
    <mergeCell ref="DH58:DV58"/>
    <mergeCell ref="AR56:BI56"/>
    <mergeCell ref="B53:AQ53"/>
    <mergeCell ref="DH60:DV60"/>
    <mergeCell ref="B64:AQ64"/>
    <mergeCell ref="BJ64:BZ64"/>
    <mergeCell ref="CA64:CR64"/>
    <mergeCell ref="CS62:DG62"/>
    <mergeCell ref="DH62:DV62"/>
    <mergeCell ref="CS64:DG64"/>
    <mergeCell ref="DH64:DV64"/>
    <mergeCell ref="AR64:BI64"/>
    <mergeCell ref="AR60:BI60"/>
    <mergeCell ref="BJ60:BZ60"/>
    <mergeCell ref="CA60:CR60"/>
    <mergeCell ref="CS60:DG60"/>
    <mergeCell ref="B66:AQ66"/>
    <mergeCell ref="CS61:DG61"/>
    <mergeCell ref="CA62:CR62"/>
    <mergeCell ref="B63:AQ63"/>
    <mergeCell ref="BJ63:BZ63"/>
    <mergeCell ref="CS63:DG63"/>
    <mergeCell ref="B65:AQ65"/>
    <mergeCell ref="AR69:BI69"/>
    <mergeCell ref="B68:AQ68"/>
    <mergeCell ref="AR68:BI68"/>
    <mergeCell ref="B67:AQ67"/>
    <mergeCell ref="CA63:CR63"/>
    <mergeCell ref="BJ71:BZ71"/>
    <mergeCell ref="AR61:BI61"/>
    <mergeCell ref="BJ61:BZ61"/>
    <mergeCell ref="CA61:CR61"/>
    <mergeCell ref="CA67:CR67"/>
    <mergeCell ref="CA69:CR69"/>
    <mergeCell ref="CA70:CR70"/>
    <mergeCell ref="AR65:BI65"/>
    <mergeCell ref="BJ65:BZ65"/>
    <mergeCell ref="CA65:CR65"/>
    <mergeCell ref="BJ69:BZ69"/>
    <mergeCell ref="BJ72:BZ72"/>
    <mergeCell ref="DH65:DV65"/>
    <mergeCell ref="DH68:DV68"/>
    <mergeCell ref="BJ68:BZ68"/>
    <mergeCell ref="CA68:CR68"/>
    <mergeCell ref="BJ67:BZ67"/>
    <mergeCell ref="DH66:DV66"/>
    <mergeCell ref="DH67:DV67"/>
    <mergeCell ref="CS67:DG67"/>
    <mergeCell ref="CS69:DG69"/>
    <mergeCell ref="BJ70:BZ70"/>
    <mergeCell ref="DH69:DV69"/>
    <mergeCell ref="DH70:DV70"/>
    <mergeCell ref="CA71:CR71"/>
    <mergeCell ref="CS71:DG71"/>
    <mergeCell ref="CA74:CR74"/>
    <mergeCell ref="CA76:CR76"/>
    <mergeCell ref="DH72:DV72"/>
    <mergeCell ref="CS70:DG70"/>
    <mergeCell ref="CS72:DG72"/>
    <mergeCell ref="CA73:CR73"/>
    <mergeCell ref="CS74:DG74"/>
    <mergeCell ref="CS76:DG76"/>
    <mergeCell ref="CA72:CR72"/>
    <mergeCell ref="DH71:DV71"/>
    <mergeCell ref="CA80:CR80"/>
    <mergeCell ref="CA79:CR79"/>
    <mergeCell ref="CA77:CR77"/>
    <mergeCell ref="CA75:CR75"/>
    <mergeCell ref="A2:DW2"/>
    <mergeCell ref="CA40:CR40"/>
    <mergeCell ref="B38:AQ38"/>
    <mergeCell ref="BJ38:BZ38"/>
    <mergeCell ref="B28:AQ28"/>
    <mergeCell ref="AR28:BI28"/>
    <mergeCell ref="B40:AQ40"/>
    <mergeCell ref="B39:AQ39"/>
    <mergeCell ref="AR33:BI33"/>
    <mergeCell ref="B31:AQ31"/>
    <mergeCell ref="B87:AQ87"/>
    <mergeCell ref="AR87:BI87"/>
    <mergeCell ref="B86:AQ86"/>
    <mergeCell ref="B85:AQ85"/>
    <mergeCell ref="AR85:BI85"/>
    <mergeCell ref="B33:AQ33"/>
    <mergeCell ref="AS38:BI38"/>
    <mergeCell ref="B84:AQ84"/>
    <mergeCell ref="AR84:BI84"/>
    <mergeCell ref="BJ84:BZ84"/>
    <mergeCell ref="BJ85:BZ85"/>
    <mergeCell ref="BJ88:BZ88"/>
    <mergeCell ref="B80:AQ80"/>
    <mergeCell ref="BJ80:BZ80"/>
    <mergeCell ref="AR80:BI80"/>
    <mergeCell ref="BJ86:BZ86"/>
    <mergeCell ref="AR86:BI86"/>
    <mergeCell ref="AR72:BI72"/>
    <mergeCell ref="AR88:BI88"/>
    <mergeCell ref="B78:AQ78"/>
    <mergeCell ref="AR76:BI76"/>
    <mergeCell ref="AR73:BI73"/>
    <mergeCell ref="AR83:BI83"/>
    <mergeCell ref="AR81:BI81"/>
    <mergeCell ref="AR82:BI82"/>
    <mergeCell ref="B79:AQ79"/>
    <mergeCell ref="BJ79:BZ79"/>
    <mergeCell ref="AR78:BI78"/>
    <mergeCell ref="BJ73:BZ73"/>
    <mergeCell ref="AR79:BI79"/>
    <mergeCell ref="BJ74:BZ74"/>
    <mergeCell ref="BJ77:BZ77"/>
    <mergeCell ref="BJ78:BZ78"/>
    <mergeCell ref="B47:AQ47"/>
    <mergeCell ref="B89:AQ89"/>
    <mergeCell ref="AR89:BI89"/>
    <mergeCell ref="B77:AQ77"/>
    <mergeCell ref="AR77:BI77"/>
    <mergeCell ref="B81:AQ81"/>
    <mergeCell ref="B74:AQ74"/>
    <mergeCell ref="B70:AQ70"/>
    <mergeCell ref="B73:AQ73"/>
    <mergeCell ref="AR74:BI74"/>
    <mergeCell ref="CA90:CR90"/>
    <mergeCell ref="CS89:DG89"/>
    <mergeCell ref="BJ87:BZ87"/>
    <mergeCell ref="B88:AQ88"/>
    <mergeCell ref="B90:AQ90"/>
    <mergeCell ref="AR90:BI90"/>
    <mergeCell ref="BJ90:BZ90"/>
    <mergeCell ref="BJ89:BZ89"/>
    <mergeCell ref="BJ42:BZ42"/>
    <mergeCell ref="BJ43:BZ43"/>
    <mergeCell ref="BJ45:BZ45"/>
    <mergeCell ref="BJ44:BZ44"/>
    <mergeCell ref="B45:AQ45"/>
    <mergeCell ref="AR44:BI44"/>
    <mergeCell ref="AR42:BI42"/>
    <mergeCell ref="AR43:BI43"/>
    <mergeCell ref="B42:AQ42"/>
    <mergeCell ref="DH89:DV89"/>
    <mergeCell ref="CA89:CR89"/>
    <mergeCell ref="CS87:DG87"/>
    <mergeCell ref="DH87:DV87"/>
    <mergeCell ref="CS88:DG88"/>
    <mergeCell ref="DH88:DV88"/>
    <mergeCell ref="CA88:CR88"/>
    <mergeCell ref="CA87:CR87"/>
    <mergeCell ref="DH85:DV85"/>
    <mergeCell ref="DH78:DV78"/>
    <mergeCell ref="CS77:DG77"/>
    <mergeCell ref="DH77:DV77"/>
    <mergeCell ref="CS80:DG80"/>
    <mergeCell ref="DH80:DV80"/>
    <mergeCell ref="DH81:DV81"/>
    <mergeCell ref="DH83:DV83"/>
    <mergeCell ref="CS85:DG85"/>
    <mergeCell ref="CS84:DG84"/>
    <mergeCell ref="CS86:DG86"/>
    <mergeCell ref="EJ27:FF28"/>
    <mergeCell ref="DH84:DV84"/>
    <mergeCell ref="CS79:DG79"/>
    <mergeCell ref="DH79:DV79"/>
    <mergeCell ref="DH75:DV75"/>
    <mergeCell ref="DH76:DV76"/>
    <mergeCell ref="DH74:DV74"/>
    <mergeCell ref="CS73:DG73"/>
    <mergeCell ref="DH73:DV73"/>
    <mergeCell ref="CS12:DG12"/>
    <mergeCell ref="CS65:DG65"/>
    <mergeCell ref="CS68:DG68"/>
    <mergeCell ref="CS41:DG41"/>
    <mergeCell ref="CS36:DG36"/>
    <mergeCell ref="CS42:DG42"/>
    <mergeCell ref="CS43:DG43"/>
    <mergeCell ref="CS49:DG49"/>
    <mergeCell ref="CS66:DG66"/>
    <mergeCell ref="CS48:DG48"/>
    <mergeCell ref="DH12:DV12"/>
    <mergeCell ref="CS28:DG28"/>
    <mergeCell ref="DH28:DV28"/>
    <mergeCell ref="CS26:DG26"/>
    <mergeCell ref="DH27:DV27"/>
    <mergeCell ref="CS18:DG18"/>
    <mergeCell ref="DH14:DV14"/>
    <mergeCell ref="DH13:DV13"/>
    <mergeCell ref="DH16:DV16"/>
    <mergeCell ref="DH15:DV15"/>
    <mergeCell ref="CA78:CR78"/>
    <mergeCell ref="AR12:BI12"/>
    <mergeCell ref="BJ12:BZ12"/>
    <mergeCell ref="CA12:CR12"/>
    <mergeCell ref="AR46:BI46"/>
    <mergeCell ref="B41:AQ41"/>
    <mergeCell ref="AR32:BI32"/>
    <mergeCell ref="BJ32:BZ32"/>
    <mergeCell ref="B43:AQ43"/>
    <mergeCell ref="AR45:BI45"/>
  </mergeCells>
  <printOptions/>
  <pageMargins left="0.7874015748031497" right="0.3937007874015748" top="0.984251968503937" bottom="0.98425196850393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1</cp:lastModifiedBy>
  <cp:lastPrinted>2014-01-05T11:27:54Z</cp:lastPrinted>
  <dcterms:created xsi:type="dcterms:W3CDTF">2011-09-28T08:31:40Z</dcterms:created>
  <dcterms:modified xsi:type="dcterms:W3CDTF">2014-01-24T04:46:02Z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